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<sst xmlns="http://schemas.openxmlformats.org/spreadsheetml/2006/main" count="274" uniqueCount="226">
  <si>
    <t>м. Прилуки</t>
  </si>
  <si>
    <t>Додаток 3</t>
  </si>
  <si>
    <t>Розподіл видатків міський бюджет м.Прилуки на 2013 рік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</si>
  <si>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</si>
  <si>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</si>
  <si>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</si>
  <si>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</si>
  <si>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</si>
  <si>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</si>
  <si>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</si>
  <si>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</si>
  <si>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</si>
  <si>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</si>
  <si>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</si>
  <si>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</si>
  <si>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</si>
  <si>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</si>
  <si>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</si>
  <si>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</si>
  <si>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</si>
  <si>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</si>
  <si>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</si>
  <si>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Виконком Прилуцької міської ради</t>
  </si>
  <si>
    <t>010000</t>
  </si>
  <si>
    <t>Державне управління </t>
  </si>
  <si>
    <t>010116</t>
  </si>
  <si>
    <t>Органи місцевого самоврядування </t>
  </si>
  <si>
    <t>080000</t>
  </si>
  <si>
    <t>Охорона здоров`я </t>
  </si>
  <si>
    <t>080101</t>
  </si>
  <si>
    <t>Лікарні </t>
  </si>
  <si>
    <t>080500</t>
  </si>
  <si>
    <t>Загальні і спеціалізовані стоматологічні поліклініки </t>
  </si>
  <si>
    <t>080800</t>
  </si>
  <si>
    <t>Центри первинної медичної (медико-санітарної) допомоги</t>
  </si>
  <si>
    <t>081002</t>
  </si>
  <si>
    <t>Інші заходи по охороні здоров`я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</si>
  <si>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</si>
  <si>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</si>
  <si>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</si>
  <si>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 </t>
  </si>
  <si>
    <t>090000</t>
  </si>
  <si>
    <t>Соціальний захист та соціальне забезпечення </t>
  </si>
  <si>
    <t>090412</t>
  </si>
  <si>
    <t>Інші видатки на соціальний захист населення </t>
  </si>
  <si>
    <t>091101</t>
  </si>
  <si>
    <t>Утримання центрів соціальних служб для сім`ї, дітей та молоді 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</si>
  <si>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</si>
  <si>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</si>
  <si>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</si>
  <si>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</si>
  <si>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091209</t>
  </si>
  <si>
    <t>Фінансова підтримка громадських організацій інвалідів і ветеранів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</si>
  <si>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</si>
  <si>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</si>
  <si>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</si>
  <si>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</si>
  <si>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</si>
  <si>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</si>
  <si>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</si>
  <si>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</si>
  <si>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</si>
  <si>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</si>
  <si>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</si>
  <si>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</si>
  <si>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</si>
  <si>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</si>
  <si>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150000</t>
  </si>
  <si>
    <t>Будівництво </t>
  </si>
  <si>
    <t>150202</t>
  </si>
  <si>
    <t>Розробка схем та проектних рішень масового застосування </t>
  </si>
  <si>
    <t>180000</t>
  </si>
  <si>
    <t>Інші послуги, пов`язані з економічною діяльністю 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</si>
  <si>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</si>
  <si>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</si>
  <si>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</si>
  <si>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</si>
  <si>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</si>
  <si>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</si>
  <si>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210110</t>
  </si>
  <si>
    <t>Заходи з організації рятування на водах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</si>
  <si>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</si>
  <si>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</si>
  <si>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</si>
  <si>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</si>
  <si>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</si>
  <si>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 </t>
  </si>
  <si>
    <t>250000</t>
  </si>
  <si>
    <t>Видатки, не віднесені до основних груп </t>
  </si>
  <si>
    <t>250404</t>
  </si>
  <si>
    <t>Інші видатки </t>
  </si>
  <si>
    <t>10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</si>
  <si>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</si>
  <si>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</si>
  <si>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</si>
  <si>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</si>
  <si>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</si>
  <si>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</si>
  <si>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</si>
  <si>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</si>
  <si>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</si>
  <si>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</si>
  <si>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</si>
  <si>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</si>
  <si>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</si>
  <si>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</si>
  <si>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</si>
  <si>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</si>
  <si>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</si>
  <si>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070808</t>
  </si>
  <si>
    <t>Допомога дітям-сиротам та дітям, позбавленим батьківського піклування, яким виповнюється 18 років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</si>
  <si>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</si>
  <si>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</si>
  <si>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130107</t>
  </si>
  <si>
    <t>Утримання та навчально-тренувальна робота дитячо-юнацьких спортивних шкіл </t>
  </si>
  <si>
    <t>15</t>
  </si>
  <si>
    <t xml:space="preserve"> Управління праці та соціального захисту населення Прилуцької  міської ради</t>
  </si>
  <si>
    <t>070303</t>
  </si>
  <si>
    <t>090201</t>
  </si>
  <si>
    <t>090202</t>
  </si>
  <si>
    <t>090203</t>
  </si>
  <si>
    <t>090204</t>
  </si>
  <si>
    <t>090205</t>
  </si>
  <si>
    <t>090207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</si>
  <si>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</si>
  <si>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</si>
  <si>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</si>
  <si>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</si>
  <si>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</si>
  <si>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090212</t>
  </si>
  <si>
    <t>Пільги на медичне обслуговування громадянам, які постраждали внаслідок Чорнобильської катастрофи </t>
  </si>
  <si>
    <t>090214</t>
  </si>
  <si>
    <t>Пільги окремим категоріям громадян з послуг зв`язку </t>
  </si>
  <si>
    <t>090215</t>
  </si>
  <si>
    <t>090216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</si>
  <si>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</si>
  <si>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</si>
  <si>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</si>
  <si>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</si>
  <si>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</si>
  <si>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</si>
  <si>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</si>
  <si>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</si>
  <si>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</si>
  <si>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</si>
  <si>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</si>
  <si>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</si>
  <si>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</si>
  <si>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</si>
  <si>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</si>
  <si>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</si>
  <si>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</si>
  <si>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</si>
  <si>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</si>
  <si>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</si>
  <si>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090411</t>
  </si>
  <si>
    <t>Кошти на забезпечення побутовим вугіллям окремих категорій населення </t>
  </si>
  <si>
    <t>090417</t>
  </si>
  <si>
    <t>Витрати на поховання учасників бойових дій та інвалідів війни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</si>
  <si>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</si>
  <si>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</si>
  <si>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</si>
  <si>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</si>
  <si>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091206</t>
  </si>
  <si>
    <t>Центри соціальної реабілітації дітей - інвалідів, центри професійної реабілітації інвалідів 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</si>
  <si>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</si>
  <si>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</si>
  <si>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091300</t>
  </si>
  <si>
    <t>Державна соціальна допомога інвалідам з дитинства та дітям-інвалідам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</si>
  <si>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</si>
  <si>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</si>
  <si>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</si>
  <si>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</si>
  <si>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</si>
  <si>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</si>
  <si>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24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</si>
  <si>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</si>
  <si>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</si>
  <si>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</si>
  <si>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</si>
  <si>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</si>
  <si>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</si>
  <si>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</si>
  <si>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</si>
  <si>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</si>
  <si>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40</t>
  </si>
  <si>
    <t>Управління житлово-комунального господарства Прилуцької міської ради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</si>
  <si>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</si>
  <si>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</si>
  <si>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</si>
  <si>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</si>
  <si>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100105</t>
  </si>
  <si>
    <t>Видатки на утримання об`єктів соціальної сфери підприємств, що передаються до комунальної власності </t>
  </si>
  <si>
    <t>100202</t>
  </si>
  <si>
    <t>Водопровідно-каналізаційне господарство </t>
  </si>
  <si>
    <t>100203</t>
  </si>
  <si>
    <t>Благоустрій міст, сіл, селищ </t>
  </si>
  <si>
    <t>150101</t>
  </si>
  <si>
    <t>Капітальні вкладення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</si>
  <si>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</si>
  <si>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</si>
  <si>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75</t>
  </si>
  <si>
    <t>Фінансове управління Прилуцької міської ради</t>
  </si>
  <si>
    <t>76</t>
  </si>
  <si>
    <t>Фінансовий орган  (в частині  міжбюджетних трансфертів, резервного фонду)</t>
  </si>
  <si>
    <t>250102</t>
  </si>
  <si>
    <t>Резервний фонд </t>
  </si>
  <si>
    <t>Всього видатків</t>
  </si>
  <si>
    <t>Начальник фінансового управління</t>
  </si>
  <si>
    <t>О.І.Ворона</t>
  </si>
  <si>
    <t>ЗАТВЕРДЖЕНО</t>
  </si>
  <si>
    <t>до рішення міської ради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</si>
  <si>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</si>
  <si>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палива та скрапленого газу 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</si>
  <si>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</si>
  <si>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</si>
  <si>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службина придбання твердого палива 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</si>
  <si>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</si>
  <si>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четвертою</t>
  </si>
  <si>
    <t>Пільги багатодітним сім`ям на житлово-комунальні послуги </t>
  </si>
  <si>
    <t>Пільги багатодітним сім`ям на придбання твердого палива та скрапленого газу </t>
  </si>
  <si>
    <t>станом на 01.05.13 р.</t>
  </si>
  <si>
    <t>(46 сесія 6 скликання)</t>
  </si>
  <si>
    <t>Дитячі будинки (в т.ч. сімейного типу, прийомні сім`ї) </t>
  </si>
  <si>
    <t xml:space="preserve"> міської ради</t>
  </si>
  <si>
    <t>30.05.2013 року № 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</si>
</sst>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i/>
      <u val="single"/>
      <sz val="13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3" fillId="34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view="pageBreakPreview" zoomScale="90" zoomScaleSheetLayoutView="90" zoomScalePageLayoutView="0" workbookViewId="0" topLeftCell="C1">
      <selection activeCell="K5" sqref="K5"/>
    </sheetView>
  </sheetViews>
  <sheetFormatPr defaultColWidth="9.00390625" defaultRowHeight="12.75"/>
  <cols>
    <col min="2" max="2" width="39.00390625" style="0" customWidth="1"/>
    <col min="3" max="3" width="14.00390625" style="0" customWidth="1"/>
    <col min="4" max="4" width="13.25390625" style="0" bestFit="1" customWidth="1"/>
    <col min="5" max="5" width="12.875" style="0" customWidth="1"/>
    <col min="6" max="6" width="12.875" style="0" bestFit="1" customWidth="1"/>
    <col min="7" max="7" width="12.00390625" style="0" bestFit="1" customWidth="1"/>
    <col min="8" max="8" width="13.25390625" style="0" bestFit="1" customWidth="1"/>
    <col min="9" max="9" width="11.00390625" style="0" customWidth="1"/>
    <col min="10" max="10" width="12.875" style="0" bestFit="1" customWidth="1"/>
    <col min="11" max="11" width="11.75390625" style="0" bestFit="1" customWidth="1"/>
    <col min="12" max="12" width="11.875" style="0" customWidth="1"/>
    <col min="13" max="13" width="14.00390625" style="0" bestFit="1" customWidth="1"/>
  </cols>
  <sheetData>
    <row r="1" spans="1:13" ht="15">
      <c r="A1" t="s">
        <v>0</v>
      </c>
      <c r="K1" s="15" t="s">
        <v>210</v>
      </c>
      <c r="L1" s="15"/>
      <c r="M1" s="15"/>
    </row>
    <row r="2" spans="11:13" ht="15">
      <c r="K2" s="15" t="s">
        <v>1</v>
      </c>
      <c r="L2" s="15"/>
      <c r="M2" s="15"/>
    </row>
    <row r="3" spans="11:13" ht="15">
      <c r="K3" s="20" t="s">
        <v>211</v>
      </c>
      <c r="L3" s="20"/>
      <c r="M3" s="20"/>
    </row>
    <row r="4" spans="11:13" ht="15">
      <c r="K4" s="20" t="s">
        <v>222</v>
      </c>
      <c r="L4" s="20"/>
      <c r="M4" s="20"/>
    </row>
    <row r="5" spans="11:13" ht="15">
      <c r="K5" s="15" t="s">
        <v>225</v>
      </c>
      <c r="L5" s="15"/>
      <c r="M5" s="15"/>
    </row>
    <row r="7" spans="1:13" ht="12.75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3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7.25">
      <c r="A9" t="s">
        <v>221</v>
      </c>
      <c r="B9" s="17"/>
      <c r="M9" s="1" t="s">
        <v>4</v>
      </c>
    </row>
    <row r="10" spans="1:13" ht="12.75">
      <c r="A10" s="25" t="s">
        <v>5</v>
      </c>
      <c r="B10" s="21" t="s">
        <v>7</v>
      </c>
      <c r="C10" s="21" t="s">
        <v>9</v>
      </c>
      <c r="D10" s="21"/>
      <c r="E10" s="21"/>
      <c r="F10" s="21" t="s">
        <v>14</v>
      </c>
      <c r="G10" s="21"/>
      <c r="H10" s="21"/>
      <c r="I10" s="21"/>
      <c r="J10" s="21"/>
      <c r="K10" s="21"/>
      <c r="L10" s="21"/>
      <c r="M10" s="22" t="s">
        <v>19</v>
      </c>
    </row>
    <row r="11" spans="1:13" ht="28.5" customHeight="1">
      <c r="A11" s="25"/>
      <c r="B11" s="21"/>
      <c r="C11" s="21" t="s">
        <v>10</v>
      </c>
      <c r="D11" s="21" t="s">
        <v>11</v>
      </c>
      <c r="E11" s="21"/>
      <c r="F11" s="21" t="s">
        <v>10</v>
      </c>
      <c r="G11" s="21" t="s">
        <v>15</v>
      </c>
      <c r="H11" s="21" t="s">
        <v>11</v>
      </c>
      <c r="I11" s="21"/>
      <c r="J11" s="21" t="s">
        <v>16</v>
      </c>
      <c r="K11" s="21" t="s">
        <v>11</v>
      </c>
      <c r="L11" s="21"/>
      <c r="M11" s="21"/>
    </row>
    <row r="12" spans="1:13" ht="12.75">
      <c r="A12" s="25" t="s">
        <v>6</v>
      </c>
      <c r="B12" s="21" t="s">
        <v>8</v>
      </c>
      <c r="C12" s="21"/>
      <c r="D12" s="21" t="s">
        <v>12</v>
      </c>
      <c r="E12" s="21" t="s">
        <v>13</v>
      </c>
      <c r="F12" s="21"/>
      <c r="G12" s="21"/>
      <c r="H12" s="21" t="s">
        <v>12</v>
      </c>
      <c r="I12" s="21" t="s">
        <v>13</v>
      </c>
      <c r="J12" s="21"/>
      <c r="K12" s="21" t="s">
        <v>17</v>
      </c>
      <c r="L12" s="3" t="s">
        <v>11</v>
      </c>
      <c r="M12" s="21"/>
    </row>
    <row r="13" spans="1:13" ht="58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" t="s">
        <v>18</v>
      </c>
      <c r="M13" s="21"/>
    </row>
    <row r="14" spans="1:13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4" t="s">
        <v>20</v>
      </c>
    </row>
    <row r="15" spans="1:13" ht="12.75">
      <c r="A15" s="5" t="s">
        <v>21</v>
      </c>
      <c r="B15" s="6" t="s">
        <v>22</v>
      </c>
      <c r="C15" s="7">
        <v>41180483</v>
      </c>
      <c r="D15" s="7">
        <v>18838585</v>
      </c>
      <c r="E15" s="7">
        <v>5621490</v>
      </c>
      <c r="F15" s="7">
        <v>3262748.6</v>
      </c>
      <c r="G15" s="7">
        <v>1019811.6</v>
      </c>
      <c r="H15" s="7">
        <v>310000</v>
      </c>
      <c r="I15" s="7">
        <v>32220</v>
      </c>
      <c r="J15" s="7">
        <v>2242937</v>
      </c>
      <c r="K15" s="7">
        <v>2213990</v>
      </c>
      <c r="L15" s="7">
        <f>L16+L18</f>
        <v>22050</v>
      </c>
      <c r="M15" s="8">
        <f aca="true" t="shared" si="0" ref="M15:M46">C15+F15</f>
        <v>44443231.6</v>
      </c>
    </row>
    <row r="16" spans="1:13" ht="12.75">
      <c r="A16" s="5" t="s">
        <v>23</v>
      </c>
      <c r="B16" s="6" t="s">
        <v>24</v>
      </c>
      <c r="C16" s="7">
        <v>3533255</v>
      </c>
      <c r="D16" s="7">
        <v>1959135</v>
      </c>
      <c r="E16" s="7">
        <v>451000</v>
      </c>
      <c r="F16" s="7">
        <v>11310</v>
      </c>
      <c r="G16" s="7">
        <v>0</v>
      </c>
      <c r="H16" s="7">
        <v>0</v>
      </c>
      <c r="I16" s="7">
        <v>0</v>
      </c>
      <c r="J16" s="7">
        <v>11310</v>
      </c>
      <c r="K16" s="7">
        <v>11310</v>
      </c>
      <c r="L16" s="7">
        <v>11310</v>
      </c>
      <c r="M16" s="8">
        <f t="shared" si="0"/>
        <v>3544565</v>
      </c>
    </row>
    <row r="17" spans="1:13" ht="12.75">
      <c r="A17" s="9" t="s">
        <v>25</v>
      </c>
      <c r="B17" s="10" t="s">
        <v>26</v>
      </c>
      <c r="C17" s="11">
        <v>3533255</v>
      </c>
      <c r="D17" s="11">
        <v>1959135</v>
      </c>
      <c r="E17" s="11">
        <v>451000</v>
      </c>
      <c r="F17" s="11">
        <v>11310</v>
      </c>
      <c r="G17" s="11">
        <v>0</v>
      </c>
      <c r="H17" s="11">
        <v>0</v>
      </c>
      <c r="I17" s="11">
        <v>0</v>
      </c>
      <c r="J17" s="11">
        <v>11310</v>
      </c>
      <c r="K17" s="11">
        <v>11310</v>
      </c>
      <c r="L17" s="11">
        <v>11310</v>
      </c>
      <c r="M17" s="12">
        <f t="shared" si="0"/>
        <v>3544565</v>
      </c>
    </row>
    <row r="18" spans="1:13" ht="12.75">
      <c r="A18" s="5" t="s">
        <v>27</v>
      </c>
      <c r="B18" s="6" t="s">
        <v>28</v>
      </c>
      <c r="C18" s="7">
        <v>34281090</v>
      </c>
      <c r="D18" s="7">
        <v>16424650</v>
      </c>
      <c r="E18" s="7">
        <v>5103090</v>
      </c>
      <c r="F18" s="7">
        <v>1166980</v>
      </c>
      <c r="G18" s="7">
        <v>900000</v>
      </c>
      <c r="H18" s="7">
        <v>310000</v>
      </c>
      <c r="I18" s="7">
        <v>32220</v>
      </c>
      <c r="J18" s="7">
        <v>266980</v>
      </c>
      <c r="K18" s="7">
        <v>266980</v>
      </c>
      <c r="L18" s="7">
        <v>10740</v>
      </c>
      <c r="M18" s="8">
        <f t="shared" si="0"/>
        <v>35448070</v>
      </c>
    </row>
    <row r="19" spans="1:13" ht="12.75">
      <c r="A19" s="9" t="s">
        <v>29</v>
      </c>
      <c r="B19" s="10" t="s">
        <v>30</v>
      </c>
      <c r="C19" s="11">
        <v>28667000</v>
      </c>
      <c r="D19" s="11">
        <v>13804400</v>
      </c>
      <c r="E19" s="11">
        <v>4920190</v>
      </c>
      <c r="F19" s="11">
        <v>796980</v>
      </c>
      <c r="G19" s="11">
        <v>530000</v>
      </c>
      <c r="H19" s="11">
        <v>110000</v>
      </c>
      <c r="I19" s="11">
        <v>0</v>
      </c>
      <c r="J19" s="11">
        <v>266980</v>
      </c>
      <c r="K19" s="11">
        <v>266980</v>
      </c>
      <c r="L19" s="11">
        <v>10740</v>
      </c>
      <c r="M19" s="12">
        <f t="shared" si="0"/>
        <v>29463980</v>
      </c>
    </row>
    <row r="20" spans="1:13" ht="26.25">
      <c r="A20" s="9" t="s">
        <v>31</v>
      </c>
      <c r="B20" s="10" t="s">
        <v>32</v>
      </c>
      <c r="C20" s="11">
        <v>1242380</v>
      </c>
      <c r="D20" s="11">
        <v>792000</v>
      </c>
      <c r="E20" s="11">
        <v>71640</v>
      </c>
      <c r="F20" s="11">
        <v>370000</v>
      </c>
      <c r="G20" s="11">
        <v>370000</v>
      </c>
      <c r="H20" s="11">
        <v>200000</v>
      </c>
      <c r="I20" s="11">
        <v>32220</v>
      </c>
      <c r="J20" s="11">
        <v>0</v>
      </c>
      <c r="K20" s="11">
        <v>0</v>
      </c>
      <c r="L20" s="11"/>
      <c r="M20" s="12">
        <f t="shared" si="0"/>
        <v>1612380</v>
      </c>
    </row>
    <row r="21" spans="1:13" ht="26.25">
      <c r="A21" s="9" t="s">
        <v>33</v>
      </c>
      <c r="B21" s="10" t="s">
        <v>34</v>
      </c>
      <c r="C21" s="11">
        <v>2514780</v>
      </c>
      <c r="D21" s="11">
        <v>1480000</v>
      </c>
      <c r="E21" s="11">
        <v>88780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  <c r="M21" s="12">
        <f t="shared" si="0"/>
        <v>2514780</v>
      </c>
    </row>
    <row r="22" spans="1:13" ht="12.75">
      <c r="A22" s="9" t="s">
        <v>35</v>
      </c>
      <c r="B22" s="10" t="s">
        <v>36</v>
      </c>
      <c r="C22" s="11">
        <v>60000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  <c r="M22" s="12">
        <f t="shared" si="0"/>
        <v>60000</v>
      </c>
    </row>
    <row r="23" spans="1:13" ht="66">
      <c r="A23" s="9" t="s">
        <v>37</v>
      </c>
      <c r="B23" s="10" t="s">
        <v>38</v>
      </c>
      <c r="C23" s="11">
        <v>513630</v>
      </c>
      <c r="D23" s="11">
        <v>348250</v>
      </c>
      <c r="E23" s="11">
        <v>22480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/>
      <c r="M23" s="12">
        <f t="shared" si="0"/>
        <v>513630</v>
      </c>
    </row>
    <row r="24" spans="1:13" ht="39">
      <c r="A24" s="9" t="s">
        <v>39</v>
      </c>
      <c r="B24" s="10" t="s">
        <v>40</v>
      </c>
      <c r="C24" s="11">
        <v>1283300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2">
        <f t="shared" si="0"/>
        <v>1283300</v>
      </c>
    </row>
    <row r="25" spans="1:13" ht="26.25">
      <c r="A25" s="5" t="s">
        <v>41</v>
      </c>
      <c r="B25" s="6" t="s">
        <v>42</v>
      </c>
      <c r="C25" s="7">
        <v>987800</v>
      </c>
      <c r="D25" s="7">
        <v>454800</v>
      </c>
      <c r="E25" s="7">
        <v>67400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/>
      <c r="M25" s="8">
        <f t="shared" si="0"/>
        <v>987800</v>
      </c>
    </row>
    <row r="26" spans="1:13" ht="26.25">
      <c r="A26" s="9" t="s">
        <v>43</v>
      </c>
      <c r="B26" s="10" t="s">
        <v>44</v>
      </c>
      <c r="C26" s="11">
        <v>160000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2">
        <f t="shared" si="0"/>
        <v>160000</v>
      </c>
    </row>
    <row r="27" spans="1:13" ht="26.25">
      <c r="A27" s="9" t="s">
        <v>45</v>
      </c>
      <c r="B27" s="10" t="s">
        <v>46</v>
      </c>
      <c r="C27" s="11">
        <v>769800</v>
      </c>
      <c r="D27" s="11">
        <v>454800</v>
      </c>
      <c r="E27" s="11">
        <v>67400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2">
        <f t="shared" si="0"/>
        <v>769800</v>
      </c>
    </row>
    <row r="28" spans="1:13" ht="26.25">
      <c r="A28" s="9" t="s">
        <v>47</v>
      </c>
      <c r="B28" s="10" t="s">
        <v>48</v>
      </c>
      <c r="C28" s="11">
        <v>15000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2">
        <f t="shared" si="0"/>
        <v>15000</v>
      </c>
    </row>
    <row r="29" spans="1:13" ht="26.25">
      <c r="A29" s="9" t="s">
        <v>49</v>
      </c>
      <c r="B29" s="10" t="s">
        <v>50</v>
      </c>
      <c r="C29" s="11">
        <v>15000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2">
        <f t="shared" si="0"/>
        <v>15000</v>
      </c>
    </row>
    <row r="30" spans="1:13" ht="26.25">
      <c r="A30" s="9" t="s">
        <v>51</v>
      </c>
      <c r="B30" s="10" t="s">
        <v>52</v>
      </c>
      <c r="C30" s="11">
        <v>28000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2">
        <f t="shared" si="0"/>
        <v>28000</v>
      </c>
    </row>
    <row r="31" spans="1:13" ht="12.75">
      <c r="A31" s="5" t="s">
        <v>53</v>
      </c>
      <c r="B31" s="6" t="s">
        <v>54</v>
      </c>
      <c r="C31" s="7">
        <v>41680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/>
      <c r="M31" s="8">
        <f t="shared" si="0"/>
        <v>41680</v>
      </c>
    </row>
    <row r="32" spans="1:13" ht="26.25">
      <c r="A32" s="9" t="s">
        <v>55</v>
      </c>
      <c r="B32" s="10" t="s">
        <v>56</v>
      </c>
      <c r="C32" s="11">
        <v>41680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2">
        <f t="shared" si="0"/>
        <v>41680</v>
      </c>
    </row>
    <row r="33" spans="1:13" ht="12.75">
      <c r="A33" s="5" t="s">
        <v>57</v>
      </c>
      <c r="B33" s="6" t="s">
        <v>58</v>
      </c>
      <c r="C33" s="7">
        <v>260000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8">
        <f t="shared" si="0"/>
        <v>260000</v>
      </c>
    </row>
    <row r="34" spans="1:13" ht="12.75">
      <c r="A34" s="9" t="s">
        <v>59</v>
      </c>
      <c r="B34" s="10" t="s">
        <v>60</v>
      </c>
      <c r="C34" s="11">
        <v>260000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2">
        <f t="shared" si="0"/>
        <v>260000</v>
      </c>
    </row>
    <row r="35" spans="1:13" ht="12.75">
      <c r="A35" s="5" t="s">
        <v>61</v>
      </c>
      <c r="B35" s="6" t="s">
        <v>62</v>
      </c>
      <c r="C35" s="7">
        <v>45000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8">
        <f t="shared" si="0"/>
        <v>45000</v>
      </c>
    </row>
    <row r="36" spans="1:13" ht="26.25">
      <c r="A36" s="9" t="s">
        <v>63</v>
      </c>
      <c r="B36" s="10" t="s">
        <v>64</v>
      </c>
      <c r="C36" s="11">
        <v>25000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2">
        <f t="shared" si="0"/>
        <v>25000</v>
      </c>
    </row>
    <row r="37" spans="1:13" ht="66">
      <c r="A37" s="9" t="s">
        <v>65</v>
      </c>
      <c r="B37" s="10" t="s">
        <v>66</v>
      </c>
      <c r="C37" s="11">
        <v>20000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2">
        <f t="shared" si="0"/>
        <v>20000</v>
      </c>
    </row>
    <row r="38" spans="1:13" ht="12.75">
      <c r="A38" s="5" t="s">
        <v>67</v>
      </c>
      <c r="B38" s="6" t="s">
        <v>68</v>
      </c>
      <c r="C38" s="7">
        <v>1826658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/>
      <c r="M38" s="8">
        <f t="shared" si="0"/>
        <v>1826658</v>
      </c>
    </row>
    <row r="39" spans="1:13" ht="26.25">
      <c r="A39" s="9" t="s">
        <v>69</v>
      </c>
      <c r="B39" s="10" t="s">
        <v>70</v>
      </c>
      <c r="C39" s="11">
        <v>1826658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2">
        <f t="shared" si="0"/>
        <v>1826658</v>
      </c>
    </row>
    <row r="40" spans="1:13" ht="26.25">
      <c r="A40" s="5" t="s">
        <v>71</v>
      </c>
      <c r="B40" s="6" t="s">
        <v>72</v>
      </c>
      <c r="C40" s="7">
        <v>0</v>
      </c>
      <c r="D40" s="7">
        <v>0</v>
      </c>
      <c r="E40" s="7">
        <v>0</v>
      </c>
      <c r="F40" s="7">
        <v>1935700</v>
      </c>
      <c r="G40" s="7">
        <v>0</v>
      </c>
      <c r="H40" s="7">
        <v>0</v>
      </c>
      <c r="I40" s="7">
        <v>0</v>
      </c>
      <c r="J40" s="7">
        <v>1935700</v>
      </c>
      <c r="K40" s="7">
        <v>1935700</v>
      </c>
      <c r="L40" s="7"/>
      <c r="M40" s="8">
        <f t="shared" si="0"/>
        <v>1935700</v>
      </c>
    </row>
    <row r="41" spans="1:13" ht="52.5">
      <c r="A41" s="9" t="s">
        <v>73</v>
      </c>
      <c r="B41" s="10" t="s">
        <v>74</v>
      </c>
      <c r="C41" s="11">
        <v>0</v>
      </c>
      <c r="D41" s="11">
        <v>0</v>
      </c>
      <c r="E41" s="11">
        <v>0</v>
      </c>
      <c r="F41" s="11">
        <v>1935700</v>
      </c>
      <c r="G41" s="11">
        <v>0</v>
      </c>
      <c r="H41" s="11">
        <v>0</v>
      </c>
      <c r="I41" s="11">
        <v>0</v>
      </c>
      <c r="J41" s="11">
        <v>1935700</v>
      </c>
      <c r="K41" s="11">
        <v>1935700</v>
      </c>
      <c r="L41" s="11"/>
      <c r="M41" s="12">
        <f t="shared" si="0"/>
        <v>1935700</v>
      </c>
    </row>
    <row r="42" spans="1:13" ht="26.25">
      <c r="A42" s="5" t="s">
        <v>75</v>
      </c>
      <c r="B42" s="6" t="s">
        <v>76</v>
      </c>
      <c r="C42" s="7">
        <v>10000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  <c r="M42" s="8">
        <f t="shared" si="0"/>
        <v>10000</v>
      </c>
    </row>
    <row r="43" spans="1:13" ht="39">
      <c r="A43" s="9" t="s">
        <v>77</v>
      </c>
      <c r="B43" s="10" t="s">
        <v>78</v>
      </c>
      <c r="C43" s="11">
        <v>5000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2">
        <f t="shared" si="0"/>
        <v>5000</v>
      </c>
    </row>
    <row r="44" spans="1:13" ht="12.75">
      <c r="A44" s="9" t="s">
        <v>79</v>
      </c>
      <c r="B44" s="10" t="s">
        <v>80</v>
      </c>
      <c r="C44" s="11">
        <v>5000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2">
        <f t="shared" si="0"/>
        <v>5000</v>
      </c>
    </row>
    <row r="45" spans="1:13" ht="12.75">
      <c r="A45" s="5" t="s">
        <v>81</v>
      </c>
      <c r="B45" s="6" t="s">
        <v>82</v>
      </c>
      <c r="C45" s="7">
        <v>0</v>
      </c>
      <c r="D45" s="7">
        <v>0</v>
      </c>
      <c r="E45" s="7">
        <v>0</v>
      </c>
      <c r="F45" s="7">
        <v>148758.6</v>
      </c>
      <c r="G45" s="7">
        <v>119811.6</v>
      </c>
      <c r="H45" s="7">
        <v>0</v>
      </c>
      <c r="I45" s="7">
        <v>0</v>
      </c>
      <c r="J45" s="7">
        <v>28947</v>
      </c>
      <c r="K45" s="7">
        <v>0</v>
      </c>
      <c r="L45" s="7"/>
      <c r="M45" s="8">
        <f t="shared" si="0"/>
        <v>148758.6</v>
      </c>
    </row>
    <row r="46" spans="1:13" ht="26.25">
      <c r="A46" s="9" t="s">
        <v>83</v>
      </c>
      <c r="B46" s="10" t="s">
        <v>84</v>
      </c>
      <c r="C46" s="11">
        <v>0</v>
      </c>
      <c r="D46" s="11">
        <v>0</v>
      </c>
      <c r="E46" s="11">
        <v>0</v>
      </c>
      <c r="F46" s="11">
        <v>93000</v>
      </c>
      <c r="G46" s="11">
        <v>93000</v>
      </c>
      <c r="H46" s="11">
        <v>0</v>
      </c>
      <c r="I46" s="11">
        <v>0</v>
      </c>
      <c r="J46" s="11">
        <v>0</v>
      </c>
      <c r="K46" s="11">
        <v>0</v>
      </c>
      <c r="L46" s="11"/>
      <c r="M46" s="12">
        <f t="shared" si="0"/>
        <v>93000</v>
      </c>
    </row>
    <row r="47" spans="1:13" ht="52.5">
      <c r="A47" s="9" t="s">
        <v>85</v>
      </c>
      <c r="B47" s="10" t="s">
        <v>86</v>
      </c>
      <c r="C47" s="11">
        <v>0</v>
      </c>
      <c r="D47" s="11">
        <v>0</v>
      </c>
      <c r="E47" s="11">
        <v>0</v>
      </c>
      <c r="F47" s="11">
        <v>55758.6</v>
      </c>
      <c r="G47" s="11">
        <v>26811.6</v>
      </c>
      <c r="H47" s="11">
        <v>0</v>
      </c>
      <c r="I47" s="11">
        <v>0</v>
      </c>
      <c r="J47" s="11">
        <v>28947</v>
      </c>
      <c r="K47" s="11">
        <v>0</v>
      </c>
      <c r="L47" s="11"/>
      <c r="M47" s="12">
        <f aca="true" t="shared" si="1" ref="M47:M78">C47+F47</f>
        <v>55758.6</v>
      </c>
    </row>
    <row r="48" spans="1:13" ht="12.75">
      <c r="A48" s="5" t="s">
        <v>87</v>
      </c>
      <c r="B48" s="6" t="s">
        <v>88</v>
      </c>
      <c r="C48" s="7">
        <v>195000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/>
      <c r="M48" s="8">
        <f t="shared" si="1"/>
        <v>195000</v>
      </c>
    </row>
    <row r="49" spans="1:13" ht="12.75">
      <c r="A49" s="9" t="s">
        <v>89</v>
      </c>
      <c r="B49" s="10" t="s">
        <v>90</v>
      </c>
      <c r="C49" s="11">
        <v>195000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/>
      <c r="M49" s="12">
        <f t="shared" si="1"/>
        <v>195000</v>
      </c>
    </row>
    <row r="50" spans="1:13" ht="92.25">
      <c r="A50" s="5" t="s">
        <v>91</v>
      </c>
      <c r="B50" s="6" t="s">
        <v>92</v>
      </c>
      <c r="C50" s="7">
        <v>58747313</v>
      </c>
      <c r="D50" s="7">
        <v>26823960</v>
      </c>
      <c r="E50" s="7">
        <v>13561085</v>
      </c>
      <c r="F50" s="7">
        <v>2832731</v>
      </c>
      <c r="G50" s="7">
        <v>2571000</v>
      </c>
      <c r="H50" s="7">
        <v>0</v>
      </c>
      <c r="I50" s="7">
        <v>0</v>
      </c>
      <c r="J50" s="7">
        <v>261731</v>
      </c>
      <c r="K50" s="7">
        <v>255731</v>
      </c>
      <c r="L50" s="7">
        <f>L51+L53+L65</f>
        <v>216431</v>
      </c>
      <c r="M50" s="8">
        <f t="shared" si="1"/>
        <v>61580044</v>
      </c>
    </row>
    <row r="51" spans="1:13" ht="12.75">
      <c r="A51" s="5" t="s">
        <v>23</v>
      </c>
      <c r="B51" s="6" t="s">
        <v>24</v>
      </c>
      <c r="C51" s="7">
        <v>305000</v>
      </c>
      <c r="D51" s="7">
        <v>163400</v>
      </c>
      <c r="E51" s="7">
        <v>8200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8">
        <f t="shared" si="1"/>
        <v>305000</v>
      </c>
    </row>
    <row r="52" spans="1:13" ht="12.75">
      <c r="A52" s="9" t="s">
        <v>25</v>
      </c>
      <c r="B52" s="10" t="s">
        <v>26</v>
      </c>
      <c r="C52" s="11">
        <v>305000</v>
      </c>
      <c r="D52" s="11">
        <v>163400</v>
      </c>
      <c r="E52" s="11">
        <v>8200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2">
        <f t="shared" si="1"/>
        <v>305000</v>
      </c>
    </row>
    <row r="53" spans="1:13" ht="12.75">
      <c r="A53" s="5" t="s">
        <v>93</v>
      </c>
      <c r="B53" s="6" t="s">
        <v>94</v>
      </c>
      <c r="C53" s="7">
        <v>57532013</v>
      </c>
      <c r="D53" s="7">
        <v>26350060</v>
      </c>
      <c r="E53" s="7">
        <v>13320885</v>
      </c>
      <c r="F53" s="7">
        <v>2802231</v>
      </c>
      <c r="G53" s="7">
        <v>2570500</v>
      </c>
      <c r="H53" s="7">
        <v>0</v>
      </c>
      <c r="I53" s="7">
        <v>0</v>
      </c>
      <c r="J53" s="7">
        <v>231731</v>
      </c>
      <c r="K53" s="7">
        <v>225731</v>
      </c>
      <c r="L53" s="7">
        <f>L54+L55+L58</f>
        <v>216431</v>
      </c>
      <c r="M53" s="8">
        <f t="shared" si="1"/>
        <v>60334244</v>
      </c>
    </row>
    <row r="54" spans="1:13" ht="12.75">
      <c r="A54" s="9" t="s">
        <v>95</v>
      </c>
      <c r="B54" s="10" t="s">
        <v>96</v>
      </c>
      <c r="C54" s="11">
        <v>21528230</v>
      </c>
      <c r="D54" s="11">
        <v>8743110</v>
      </c>
      <c r="E54" s="11">
        <v>5913990</v>
      </c>
      <c r="F54" s="11">
        <v>2221194</v>
      </c>
      <c r="G54" s="11">
        <v>2165000</v>
      </c>
      <c r="H54" s="11">
        <v>0</v>
      </c>
      <c r="I54" s="11">
        <v>0</v>
      </c>
      <c r="J54" s="11">
        <v>56194</v>
      </c>
      <c r="K54" s="11">
        <v>54194</v>
      </c>
      <c r="L54" s="11">
        <v>54194</v>
      </c>
      <c r="M54" s="12">
        <f t="shared" si="1"/>
        <v>23749424</v>
      </c>
    </row>
    <row r="55" spans="1:13" ht="52.5">
      <c r="A55" s="9" t="s">
        <v>97</v>
      </c>
      <c r="B55" s="10" t="s">
        <v>98</v>
      </c>
      <c r="C55" s="11">
        <v>31941343</v>
      </c>
      <c r="D55" s="11">
        <v>15440545</v>
      </c>
      <c r="E55" s="11">
        <v>6796000</v>
      </c>
      <c r="F55" s="11">
        <v>519817</v>
      </c>
      <c r="G55" s="11">
        <v>377800</v>
      </c>
      <c r="H55" s="11">
        <v>0</v>
      </c>
      <c r="I55" s="11">
        <v>0</v>
      </c>
      <c r="J55" s="11">
        <v>142017</v>
      </c>
      <c r="K55" s="11">
        <v>140017</v>
      </c>
      <c r="L55" s="11">
        <v>130717</v>
      </c>
      <c r="M55" s="12">
        <f t="shared" si="1"/>
        <v>32461160</v>
      </c>
    </row>
    <row r="56" spans="1:13" ht="26.25">
      <c r="A56" s="9" t="s">
        <v>99</v>
      </c>
      <c r="B56" s="10" t="s">
        <v>100</v>
      </c>
      <c r="C56" s="11">
        <v>2523100</v>
      </c>
      <c r="D56" s="11">
        <v>1371905</v>
      </c>
      <c r="E56" s="11">
        <v>467495</v>
      </c>
      <c r="F56" s="11">
        <v>20500</v>
      </c>
      <c r="G56" s="11">
        <v>20500</v>
      </c>
      <c r="H56" s="11">
        <v>0</v>
      </c>
      <c r="I56" s="11">
        <v>0</v>
      </c>
      <c r="J56" s="11">
        <v>0</v>
      </c>
      <c r="K56" s="11">
        <v>0</v>
      </c>
      <c r="L56" s="11"/>
      <c r="M56" s="12">
        <f t="shared" si="1"/>
        <v>2543600</v>
      </c>
    </row>
    <row r="57" spans="1:13" ht="26.25">
      <c r="A57" s="9" t="s">
        <v>101</v>
      </c>
      <c r="B57" s="10" t="s">
        <v>102</v>
      </c>
      <c r="C57" s="11">
        <v>499100</v>
      </c>
      <c r="D57" s="11">
        <v>267000</v>
      </c>
      <c r="E57" s="11">
        <v>34000</v>
      </c>
      <c r="F57" s="11">
        <v>200</v>
      </c>
      <c r="G57" s="11">
        <v>200</v>
      </c>
      <c r="H57" s="11">
        <v>0</v>
      </c>
      <c r="I57" s="11">
        <v>0</v>
      </c>
      <c r="J57" s="11">
        <v>0</v>
      </c>
      <c r="K57" s="11">
        <v>0</v>
      </c>
      <c r="L57" s="11"/>
      <c r="M57" s="12">
        <f t="shared" si="1"/>
        <v>499300</v>
      </c>
    </row>
    <row r="58" spans="1:13" ht="26.25">
      <c r="A58" s="9" t="s">
        <v>103</v>
      </c>
      <c r="B58" s="10" t="s">
        <v>104</v>
      </c>
      <c r="C58" s="11">
        <v>721340</v>
      </c>
      <c r="D58" s="11">
        <v>355600</v>
      </c>
      <c r="E58" s="11">
        <v>99600</v>
      </c>
      <c r="F58" s="11">
        <v>40520</v>
      </c>
      <c r="G58" s="11">
        <v>7000</v>
      </c>
      <c r="H58" s="11">
        <v>0</v>
      </c>
      <c r="I58" s="11">
        <v>0</v>
      </c>
      <c r="J58" s="11">
        <v>33520</v>
      </c>
      <c r="K58" s="11">
        <v>31520</v>
      </c>
      <c r="L58" s="11">
        <v>31520</v>
      </c>
      <c r="M58" s="12">
        <f t="shared" si="1"/>
        <v>761860</v>
      </c>
    </row>
    <row r="59" spans="1:13" ht="26.25">
      <c r="A59" s="9" t="s">
        <v>105</v>
      </c>
      <c r="B59" s="10" t="s">
        <v>106</v>
      </c>
      <c r="C59" s="11">
        <v>150700</v>
      </c>
      <c r="D59" s="11">
        <v>78100</v>
      </c>
      <c r="E59" s="11">
        <v>3100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2">
        <f t="shared" si="1"/>
        <v>150700</v>
      </c>
    </row>
    <row r="60" spans="1:13" ht="12.75">
      <c r="A60" s="9" t="s">
        <v>107</v>
      </c>
      <c r="B60" s="10" t="s">
        <v>108</v>
      </c>
      <c r="C60" s="11">
        <v>137400</v>
      </c>
      <c r="D60" s="11">
        <v>93800</v>
      </c>
      <c r="E60" s="11">
        <v>6700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  <c r="M60" s="12">
        <f t="shared" si="1"/>
        <v>137400</v>
      </c>
    </row>
    <row r="61" spans="1:13" ht="39">
      <c r="A61" s="9" t="s">
        <v>109</v>
      </c>
      <c r="B61" s="10" t="s">
        <v>110</v>
      </c>
      <c r="C61" s="11">
        <v>30800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  <c r="M61" s="12">
        <f t="shared" si="1"/>
        <v>30800</v>
      </c>
    </row>
    <row r="62" spans="1:13" ht="26.25">
      <c r="A62" s="5" t="s">
        <v>41</v>
      </c>
      <c r="B62" s="6" t="s">
        <v>42</v>
      </c>
      <c r="C62" s="7">
        <v>50000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/>
      <c r="M62" s="8">
        <f t="shared" si="1"/>
        <v>50000</v>
      </c>
    </row>
    <row r="63" spans="1:13" ht="26.25">
      <c r="A63" s="9" t="s">
        <v>49</v>
      </c>
      <c r="B63" s="10" t="s">
        <v>50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2">
        <f t="shared" si="1"/>
        <v>0</v>
      </c>
    </row>
    <row r="64" spans="1:13" ht="66">
      <c r="A64" s="9" t="s">
        <v>111</v>
      </c>
      <c r="B64" s="10" t="s">
        <v>112</v>
      </c>
      <c r="C64" s="11">
        <v>50000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2">
        <f t="shared" si="1"/>
        <v>50000</v>
      </c>
    </row>
    <row r="65" spans="1:13" ht="12.75">
      <c r="A65" s="5" t="s">
        <v>61</v>
      </c>
      <c r="B65" s="6" t="s">
        <v>62</v>
      </c>
      <c r="C65" s="7">
        <v>860300</v>
      </c>
      <c r="D65" s="7">
        <v>310500</v>
      </c>
      <c r="E65" s="7">
        <v>232000</v>
      </c>
      <c r="F65" s="7">
        <v>30500</v>
      </c>
      <c r="G65" s="7">
        <v>500</v>
      </c>
      <c r="H65" s="7">
        <v>0</v>
      </c>
      <c r="I65" s="7">
        <v>0</v>
      </c>
      <c r="J65" s="7">
        <v>30000</v>
      </c>
      <c r="K65" s="7">
        <v>30000</v>
      </c>
      <c r="L65" s="7"/>
      <c r="M65" s="8">
        <f t="shared" si="1"/>
        <v>890800</v>
      </c>
    </row>
    <row r="66" spans="1:13" ht="26.25">
      <c r="A66" s="9" t="s">
        <v>63</v>
      </c>
      <c r="B66" s="10" t="s">
        <v>64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2">
        <f t="shared" si="1"/>
        <v>0</v>
      </c>
    </row>
    <row r="67" spans="1:13" ht="26.25">
      <c r="A67" s="9" t="s">
        <v>113</v>
      </c>
      <c r="B67" s="10" t="s">
        <v>114</v>
      </c>
      <c r="C67" s="11">
        <v>860300</v>
      </c>
      <c r="D67" s="11">
        <v>310500</v>
      </c>
      <c r="E67" s="11">
        <v>232000</v>
      </c>
      <c r="F67" s="11">
        <v>30500</v>
      </c>
      <c r="G67" s="11">
        <v>500</v>
      </c>
      <c r="H67" s="11">
        <v>0</v>
      </c>
      <c r="I67" s="11">
        <v>0</v>
      </c>
      <c r="J67" s="11">
        <v>30000</v>
      </c>
      <c r="K67" s="11">
        <v>30000</v>
      </c>
      <c r="L67" s="11"/>
      <c r="M67" s="12">
        <f t="shared" si="1"/>
        <v>890800</v>
      </c>
    </row>
    <row r="68" spans="1:13" ht="39">
      <c r="A68" s="5" t="s">
        <v>115</v>
      </c>
      <c r="B68" s="6" t="s">
        <v>116</v>
      </c>
      <c r="C68" s="7">
        <v>63102759.95</v>
      </c>
      <c r="D68" s="7">
        <v>2741800</v>
      </c>
      <c r="E68" s="7">
        <v>245250</v>
      </c>
      <c r="F68" s="7">
        <v>156740.05</v>
      </c>
      <c r="G68" s="7">
        <v>72000</v>
      </c>
      <c r="H68" s="7">
        <v>0</v>
      </c>
      <c r="I68" s="7">
        <v>0</v>
      </c>
      <c r="J68" s="7">
        <v>84740.05</v>
      </c>
      <c r="K68" s="7">
        <v>84740.05</v>
      </c>
      <c r="L68" s="7">
        <f>L73</f>
        <v>84740.05</v>
      </c>
      <c r="M68" s="8">
        <f t="shared" si="1"/>
        <v>63259500</v>
      </c>
    </row>
    <row r="69" spans="1:13" ht="12.75">
      <c r="A69" s="5" t="s">
        <v>23</v>
      </c>
      <c r="B69" s="6" t="s">
        <v>24</v>
      </c>
      <c r="C69" s="7">
        <v>1887000</v>
      </c>
      <c r="D69" s="7">
        <v>1245000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/>
      <c r="M69" s="8">
        <f t="shared" si="1"/>
        <v>1887000</v>
      </c>
    </row>
    <row r="70" spans="1:13" ht="12.75">
      <c r="A70" s="9" t="s">
        <v>25</v>
      </c>
      <c r="B70" s="10" t="s">
        <v>26</v>
      </c>
      <c r="C70" s="11">
        <v>1887000</v>
      </c>
      <c r="D70" s="11">
        <v>1245000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2">
        <f t="shared" si="1"/>
        <v>1887000</v>
      </c>
    </row>
    <row r="71" spans="1:13" ht="12.75">
      <c r="A71" s="5" t="s">
        <v>93</v>
      </c>
      <c r="B71" s="6" t="s">
        <v>94</v>
      </c>
      <c r="C71" s="7">
        <v>768600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/>
      <c r="M71" s="8">
        <f t="shared" si="1"/>
        <v>768600</v>
      </c>
    </row>
    <row r="72" spans="1:13" ht="26.25">
      <c r="A72" s="9" t="s">
        <v>117</v>
      </c>
      <c r="B72" s="10" t="s">
        <v>223</v>
      </c>
      <c r="C72" s="11">
        <v>768600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2">
        <f t="shared" si="1"/>
        <v>768600</v>
      </c>
    </row>
    <row r="73" spans="1:13" ht="26.25">
      <c r="A73" s="5" t="s">
        <v>41</v>
      </c>
      <c r="B73" s="6" t="s">
        <v>42</v>
      </c>
      <c r="C73" s="7">
        <v>58383570.95</v>
      </c>
      <c r="D73" s="7">
        <v>1496800</v>
      </c>
      <c r="E73" s="7">
        <v>245250</v>
      </c>
      <c r="F73" s="7">
        <v>156740.05</v>
      </c>
      <c r="G73" s="7">
        <v>72000</v>
      </c>
      <c r="H73" s="7">
        <v>0</v>
      </c>
      <c r="I73" s="7">
        <v>0</v>
      </c>
      <c r="J73" s="7">
        <v>84740.05</v>
      </c>
      <c r="K73" s="7">
        <v>84740.05</v>
      </c>
      <c r="L73" s="7">
        <v>84740.05</v>
      </c>
      <c r="M73" s="8">
        <f t="shared" si="1"/>
        <v>58540311</v>
      </c>
    </row>
    <row r="74" spans="1:13" ht="105">
      <c r="A74" s="9" t="s">
        <v>118</v>
      </c>
      <c r="B74" s="16" t="s">
        <v>212</v>
      </c>
      <c r="C74" s="11">
        <v>6936500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2">
        <f t="shared" si="1"/>
        <v>6936500</v>
      </c>
    </row>
    <row r="75" spans="1:13" ht="105">
      <c r="A75" s="9" t="s">
        <v>119</v>
      </c>
      <c r="B75" s="16" t="s">
        <v>213</v>
      </c>
      <c r="C75" s="11">
        <v>32955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2">
        <f t="shared" si="1"/>
        <v>32955</v>
      </c>
    </row>
    <row r="76" spans="1:13" ht="92.25">
      <c r="A76" s="9" t="s">
        <v>120</v>
      </c>
      <c r="B76" s="16" t="s">
        <v>214</v>
      </c>
      <c r="C76" s="11">
        <v>4000</v>
      </c>
      <c r="D76" s="11">
        <v>0</v>
      </c>
      <c r="E76" s="11">
        <v>0</v>
      </c>
      <c r="F76" s="11">
        <v>84740.05</v>
      </c>
      <c r="G76" s="11">
        <v>0</v>
      </c>
      <c r="H76" s="11">
        <v>0</v>
      </c>
      <c r="I76" s="11">
        <v>0</v>
      </c>
      <c r="J76" s="11">
        <v>84740.05</v>
      </c>
      <c r="K76" s="11">
        <v>84740.05</v>
      </c>
      <c r="L76" s="11">
        <v>84740.05</v>
      </c>
      <c r="M76" s="12">
        <f t="shared" si="1"/>
        <v>88740.05</v>
      </c>
    </row>
    <row r="77" spans="1:13" ht="105">
      <c r="A77" s="9" t="s">
        <v>121</v>
      </c>
      <c r="B77" s="16" t="s">
        <v>215</v>
      </c>
      <c r="C77" s="11">
        <v>1500000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/>
      <c r="M77" s="12">
        <f t="shared" si="1"/>
        <v>1500000</v>
      </c>
    </row>
    <row r="78" spans="1:13" ht="105">
      <c r="A78" s="9" t="s">
        <v>122</v>
      </c>
      <c r="B78" s="16" t="s">
        <v>216</v>
      </c>
      <c r="C78" s="11">
        <v>1280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2">
        <f t="shared" si="1"/>
        <v>1280</v>
      </c>
    </row>
    <row r="79" spans="1:13" ht="92.25">
      <c r="A79" s="9" t="s">
        <v>123</v>
      </c>
      <c r="B79" s="16" t="s">
        <v>217</v>
      </c>
      <c r="C79" s="11">
        <v>800000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  <c r="M79" s="12">
        <f aca="true" t="shared" si="2" ref="M79:M110">C79+F79</f>
        <v>800000</v>
      </c>
    </row>
    <row r="80" spans="1:13" ht="92.25">
      <c r="A80" s="9" t="s">
        <v>124</v>
      </c>
      <c r="B80" s="16" t="s">
        <v>125</v>
      </c>
      <c r="C80" s="11">
        <v>1900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/>
      <c r="M80" s="12">
        <f t="shared" si="2"/>
        <v>1900</v>
      </c>
    </row>
    <row r="81" spans="1:13" ht="78.75">
      <c r="A81" s="9" t="s">
        <v>126</v>
      </c>
      <c r="B81" s="16" t="s">
        <v>127</v>
      </c>
      <c r="C81" s="11">
        <v>16000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/>
      <c r="M81" s="12">
        <f t="shared" si="2"/>
        <v>16000</v>
      </c>
    </row>
    <row r="82" spans="1:13" ht="92.25">
      <c r="A82" s="9" t="s">
        <v>128</v>
      </c>
      <c r="B82" s="16" t="s">
        <v>218</v>
      </c>
      <c r="C82" s="11">
        <v>10000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/>
      <c r="M82" s="12">
        <f t="shared" si="2"/>
        <v>10000</v>
      </c>
    </row>
    <row r="83" spans="1:13" ht="39">
      <c r="A83" s="9" t="s">
        <v>129</v>
      </c>
      <c r="B83" s="10" t="s">
        <v>130</v>
      </c>
      <c r="C83" s="11">
        <v>40900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/>
      <c r="M83" s="12">
        <f t="shared" si="2"/>
        <v>40900</v>
      </c>
    </row>
    <row r="84" spans="1:13" ht="26.25">
      <c r="A84" s="9" t="s">
        <v>131</v>
      </c>
      <c r="B84" s="10" t="s">
        <v>132</v>
      </c>
      <c r="C84" s="11">
        <v>431670.95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/>
      <c r="M84" s="12">
        <f t="shared" si="2"/>
        <v>431670.95</v>
      </c>
    </row>
    <row r="85" spans="1:13" ht="26.25">
      <c r="A85" s="9" t="s">
        <v>133</v>
      </c>
      <c r="B85" s="10" t="s">
        <v>219</v>
      </c>
      <c r="C85" s="11">
        <v>150000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/>
      <c r="M85" s="12">
        <f t="shared" si="2"/>
        <v>150000</v>
      </c>
    </row>
    <row r="86" spans="1:13" ht="26.25">
      <c r="A86" s="9" t="s">
        <v>134</v>
      </c>
      <c r="B86" s="10" t="s">
        <v>220</v>
      </c>
      <c r="C86" s="11">
        <v>2560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/>
      <c r="M86" s="12">
        <f t="shared" si="2"/>
        <v>2560</v>
      </c>
    </row>
    <row r="87" spans="1:13" ht="26.25">
      <c r="A87" s="9" t="s">
        <v>135</v>
      </c>
      <c r="B87" s="10" t="s">
        <v>136</v>
      </c>
      <c r="C87" s="11">
        <v>400000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/>
      <c r="M87" s="12">
        <f t="shared" si="2"/>
        <v>400000</v>
      </c>
    </row>
    <row r="88" spans="1:13" ht="26.25">
      <c r="A88" s="9" t="s">
        <v>137</v>
      </c>
      <c r="B88" s="10" t="s">
        <v>138</v>
      </c>
      <c r="C88" s="11">
        <v>8500000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/>
      <c r="M88" s="12">
        <f t="shared" si="2"/>
        <v>8500000</v>
      </c>
    </row>
    <row r="89" spans="1:13" ht="12.75">
      <c r="A89" s="9" t="s">
        <v>139</v>
      </c>
      <c r="B89" s="10" t="s">
        <v>140</v>
      </c>
      <c r="C89" s="11">
        <v>18391500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/>
      <c r="M89" s="12">
        <f t="shared" si="2"/>
        <v>18391500</v>
      </c>
    </row>
    <row r="90" spans="1:13" ht="26.25">
      <c r="A90" s="9" t="s">
        <v>141</v>
      </c>
      <c r="B90" s="10" t="s">
        <v>142</v>
      </c>
      <c r="C90" s="11">
        <v>2100000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/>
      <c r="M90" s="12">
        <f t="shared" si="2"/>
        <v>2100000</v>
      </c>
    </row>
    <row r="91" spans="1:13" ht="12.75">
      <c r="A91" s="9" t="s">
        <v>143</v>
      </c>
      <c r="B91" s="10" t="s">
        <v>144</v>
      </c>
      <c r="C91" s="11">
        <v>4000000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/>
      <c r="M91" s="12">
        <f t="shared" si="2"/>
        <v>4000000</v>
      </c>
    </row>
    <row r="92" spans="1:13" ht="12.75">
      <c r="A92" s="9" t="s">
        <v>145</v>
      </c>
      <c r="B92" s="10" t="s">
        <v>146</v>
      </c>
      <c r="C92" s="11">
        <v>550000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/>
      <c r="M92" s="12">
        <f t="shared" si="2"/>
        <v>550000</v>
      </c>
    </row>
    <row r="93" spans="1:13" ht="12.75">
      <c r="A93" s="9" t="s">
        <v>147</v>
      </c>
      <c r="B93" s="10" t="s">
        <v>148</v>
      </c>
      <c r="C93" s="11">
        <v>45000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/>
      <c r="M93" s="12">
        <f t="shared" si="2"/>
        <v>45000</v>
      </c>
    </row>
    <row r="94" spans="1:13" ht="26.25">
      <c r="A94" s="9" t="s">
        <v>149</v>
      </c>
      <c r="B94" s="10" t="s">
        <v>150</v>
      </c>
      <c r="C94" s="11">
        <v>600000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/>
      <c r="M94" s="12">
        <f t="shared" si="2"/>
        <v>600000</v>
      </c>
    </row>
    <row r="95" spans="1:13" ht="39">
      <c r="A95" s="9" t="s">
        <v>151</v>
      </c>
      <c r="B95" s="10" t="s">
        <v>152</v>
      </c>
      <c r="C95" s="11">
        <v>4500000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/>
      <c r="M95" s="12">
        <f t="shared" si="2"/>
        <v>4500000</v>
      </c>
    </row>
    <row r="96" spans="1:13" ht="52.5">
      <c r="A96" s="9" t="s">
        <v>153</v>
      </c>
      <c r="B96" s="10" t="s">
        <v>154</v>
      </c>
      <c r="C96" s="11">
        <v>20000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/>
      <c r="M96" s="12">
        <f t="shared" si="2"/>
        <v>20000</v>
      </c>
    </row>
    <row r="97" spans="1:13" ht="26.25">
      <c r="A97" s="9" t="s">
        <v>155</v>
      </c>
      <c r="B97" s="10" t="s">
        <v>156</v>
      </c>
      <c r="C97" s="11">
        <v>5605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/>
      <c r="M97" s="12">
        <f t="shared" si="2"/>
        <v>5605</v>
      </c>
    </row>
    <row r="98" spans="1:13" ht="26.25">
      <c r="A98" s="9" t="s">
        <v>157</v>
      </c>
      <c r="B98" s="10" t="s">
        <v>158</v>
      </c>
      <c r="C98" s="11">
        <v>69800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/>
      <c r="M98" s="12">
        <f t="shared" si="2"/>
        <v>69800</v>
      </c>
    </row>
    <row r="99" spans="1:13" ht="39">
      <c r="A99" s="9" t="s">
        <v>159</v>
      </c>
      <c r="B99" s="10" t="s">
        <v>160</v>
      </c>
      <c r="C99" s="11">
        <v>1755800</v>
      </c>
      <c r="D99" s="11">
        <v>1156800</v>
      </c>
      <c r="E99" s="11">
        <v>131650</v>
      </c>
      <c r="F99" s="11">
        <v>72000</v>
      </c>
      <c r="G99" s="11">
        <v>72000</v>
      </c>
      <c r="H99" s="11">
        <v>0</v>
      </c>
      <c r="I99" s="11">
        <v>0</v>
      </c>
      <c r="J99" s="11">
        <v>0</v>
      </c>
      <c r="K99" s="11">
        <v>0</v>
      </c>
      <c r="L99" s="11"/>
      <c r="M99" s="12">
        <f t="shared" si="2"/>
        <v>1827800</v>
      </c>
    </row>
    <row r="100" spans="1:13" ht="78.75">
      <c r="A100" s="9" t="s">
        <v>161</v>
      </c>
      <c r="B100" s="10" t="s">
        <v>162</v>
      </c>
      <c r="C100" s="11">
        <v>321000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/>
      <c r="M100" s="12">
        <f t="shared" si="2"/>
        <v>321000</v>
      </c>
    </row>
    <row r="101" spans="1:13" ht="39">
      <c r="A101" s="9" t="s">
        <v>163</v>
      </c>
      <c r="B101" s="10" t="s">
        <v>164</v>
      </c>
      <c r="C101" s="11">
        <v>687100</v>
      </c>
      <c r="D101" s="11">
        <v>340000</v>
      </c>
      <c r="E101" s="11">
        <v>113600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/>
      <c r="M101" s="12">
        <f t="shared" si="2"/>
        <v>687100</v>
      </c>
    </row>
    <row r="102" spans="1:13" ht="78.75">
      <c r="A102" s="9" t="s">
        <v>165</v>
      </c>
      <c r="B102" s="10" t="s">
        <v>166</v>
      </c>
      <c r="C102" s="11">
        <v>145000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/>
      <c r="M102" s="12">
        <f t="shared" si="2"/>
        <v>145000</v>
      </c>
    </row>
    <row r="103" spans="1:13" ht="26.25">
      <c r="A103" s="9" t="s">
        <v>167</v>
      </c>
      <c r="B103" s="10" t="s">
        <v>168</v>
      </c>
      <c r="C103" s="11">
        <v>6365000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/>
      <c r="M103" s="12">
        <f t="shared" si="2"/>
        <v>6365000</v>
      </c>
    </row>
    <row r="104" spans="1:13" ht="39">
      <c r="A104" s="5" t="s">
        <v>169</v>
      </c>
      <c r="B104" s="6" t="s">
        <v>170</v>
      </c>
      <c r="C104" s="7">
        <v>2063589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/>
      <c r="M104" s="8">
        <f t="shared" si="2"/>
        <v>2063589</v>
      </c>
    </row>
    <row r="105" spans="1:13" ht="39">
      <c r="A105" s="9" t="s">
        <v>171</v>
      </c>
      <c r="B105" s="10" t="s">
        <v>172</v>
      </c>
      <c r="C105" s="11">
        <v>1365259.95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/>
      <c r="M105" s="12">
        <f t="shared" si="2"/>
        <v>1365259.95</v>
      </c>
    </row>
    <row r="106" spans="1:13" ht="39">
      <c r="A106" s="9" t="s">
        <v>173</v>
      </c>
      <c r="B106" s="10" t="s">
        <v>174</v>
      </c>
      <c r="C106" s="11">
        <v>698329.05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/>
      <c r="M106" s="12">
        <f t="shared" si="2"/>
        <v>698329.05</v>
      </c>
    </row>
    <row r="107" spans="1:13" ht="92.25">
      <c r="A107" s="5" t="s">
        <v>175</v>
      </c>
      <c r="B107" s="6" t="s">
        <v>176</v>
      </c>
      <c r="C107" s="7">
        <v>6346750</v>
      </c>
      <c r="D107" s="7">
        <v>3878700</v>
      </c>
      <c r="E107" s="7">
        <v>828850</v>
      </c>
      <c r="F107" s="7">
        <v>625900</v>
      </c>
      <c r="G107" s="7">
        <v>471000</v>
      </c>
      <c r="H107" s="7">
        <v>189150</v>
      </c>
      <c r="I107" s="7">
        <v>103100</v>
      </c>
      <c r="J107" s="7">
        <v>154900</v>
      </c>
      <c r="K107" s="7">
        <v>144900</v>
      </c>
      <c r="L107" s="7">
        <v>45000</v>
      </c>
      <c r="M107" s="8">
        <f t="shared" si="2"/>
        <v>6972650</v>
      </c>
    </row>
    <row r="108" spans="1:13" ht="12.75">
      <c r="A108" s="5" t="s">
        <v>23</v>
      </c>
      <c r="B108" s="6" t="s">
        <v>24</v>
      </c>
      <c r="C108" s="7">
        <v>130000</v>
      </c>
      <c r="D108" s="7">
        <v>80000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/>
      <c r="M108" s="8">
        <f t="shared" si="2"/>
        <v>130000</v>
      </c>
    </row>
    <row r="109" spans="1:13" ht="12.75">
      <c r="A109" s="9" t="s">
        <v>25</v>
      </c>
      <c r="B109" s="10" t="s">
        <v>26</v>
      </c>
      <c r="C109" s="11">
        <v>130000</v>
      </c>
      <c r="D109" s="11">
        <v>80000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/>
      <c r="M109" s="12">
        <f t="shared" si="2"/>
        <v>130000</v>
      </c>
    </row>
    <row r="110" spans="1:13" ht="12.75">
      <c r="A110" s="5" t="s">
        <v>53</v>
      </c>
      <c r="B110" s="6" t="s">
        <v>54</v>
      </c>
      <c r="C110" s="7">
        <v>6216750</v>
      </c>
      <c r="D110" s="7">
        <v>3798700</v>
      </c>
      <c r="E110" s="7">
        <v>828850</v>
      </c>
      <c r="F110" s="7">
        <v>625900</v>
      </c>
      <c r="G110" s="7">
        <v>471000</v>
      </c>
      <c r="H110" s="7">
        <v>189150</v>
      </c>
      <c r="I110" s="7">
        <v>103100</v>
      </c>
      <c r="J110" s="7">
        <v>154900</v>
      </c>
      <c r="K110" s="7">
        <v>144900</v>
      </c>
      <c r="L110" s="7">
        <v>45000</v>
      </c>
      <c r="M110" s="8">
        <f t="shared" si="2"/>
        <v>6842650</v>
      </c>
    </row>
    <row r="111" spans="1:13" ht="26.25">
      <c r="A111" s="9" t="s">
        <v>55</v>
      </c>
      <c r="B111" s="10" t="s">
        <v>56</v>
      </c>
      <c r="C111" s="11">
        <v>23450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/>
      <c r="M111" s="12">
        <f aca="true" t="shared" si="3" ref="M111:M134">C111+F111</f>
        <v>23450</v>
      </c>
    </row>
    <row r="112" spans="1:13" ht="12.75">
      <c r="A112" s="9" t="s">
        <v>177</v>
      </c>
      <c r="B112" s="10" t="s">
        <v>178</v>
      </c>
      <c r="C112" s="11">
        <v>855000</v>
      </c>
      <c r="D112" s="11">
        <v>510000</v>
      </c>
      <c r="E112" s="11">
        <v>149000</v>
      </c>
      <c r="F112" s="11">
        <v>85000</v>
      </c>
      <c r="G112" s="11">
        <v>40000</v>
      </c>
      <c r="H112" s="11">
        <v>10000</v>
      </c>
      <c r="I112" s="11">
        <v>0</v>
      </c>
      <c r="J112" s="11">
        <v>45000</v>
      </c>
      <c r="K112" s="11">
        <v>45000</v>
      </c>
      <c r="L112" s="11">
        <v>45000</v>
      </c>
      <c r="M112" s="12">
        <f t="shared" si="3"/>
        <v>940000</v>
      </c>
    </row>
    <row r="113" spans="1:13" ht="12.75">
      <c r="A113" s="9" t="s">
        <v>179</v>
      </c>
      <c r="B113" s="10" t="s">
        <v>180</v>
      </c>
      <c r="C113" s="11">
        <v>702300</v>
      </c>
      <c r="D113" s="11">
        <v>350000</v>
      </c>
      <c r="E113" s="11">
        <v>157800</v>
      </c>
      <c r="F113" s="11">
        <v>6000</v>
      </c>
      <c r="G113" s="11">
        <v>6000</v>
      </c>
      <c r="H113" s="11">
        <v>2000</v>
      </c>
      <c r="I113" s="11">
        <v>0</v>
      </c>
      <c r="J113" s="11">
        <v>0</v>
      </c>
      <c r="K113" s="11">
        <v>0</v>
      </c>
      <c r="L113" s="11"/>
      <c r="M113" s="12">
        <f t="shared" si="3"/>
        <v>708300</v>
      </c>
    </row>
    <row r="114" spans="1:13" ht="26.25">
      <c r="A114" s="9" t="s">
        <v>181</v>
      </c>
      <c r="B114" s="10" t="s">
        <v>182</v>
      </c>
      <c r="C114" s="11">
        <v>1700000</v>
      </c>
      <c r="D114" s="11">
        <v>866700</v>
      </c>
      <c r="E114" s="11">
        <v>438700</v>
      </c>
      <c r="F114" s="11">
        <v>207900</v>
      </c>
      <c r="G114" s="11">
        <v>108000</v>
      </c>
      <c r="H114" s="11">
        <v>69000</v>
      </c>
      <c r="I114" s="11">
        <v>8000</v>
      </c>
      <c r="J114" s="11">
        <v>99900</v>
      </c>
      <c r="K114" s="11">
        <v>99900</v>
      </c>
      <c r="L114" s="11"/>
      <c r="M114" s="12">
        <f t="shared" si="3"/>
        <v>1907900</v>
      </c>
    </row>
    <row r="115" spans="1:13" ht="12.75">
      <c r="A115" s="9" t="s">
        <v>183</v>
      </c>
      <c r="B115" s="10" t="s">
        <v>184</v>
      </c>
      <c r="C115" s="11">
        <v>2936000</v>
      </c>
      <c r="D115" s="11">
        <v>2072000</v>
      </c>
      <c r="E115" s="11">
        <v>83350</v>
      </c>
      <c r="F115" s="11">
        <v>327000</v>
      </c>
      <c r="G115" s="11">
        <v>317000</v>
      </c>
      <c r="H115" s="11">
        <v>108150</v>
      </c>
      <c r="I115" s="11">
        <v>95100</v>
      </c>
      <c r="J115" s="11">
        <v>10000</v>
      </c>
      <c r="K115" s="11">
        <v>0</v>
      </c>
      <c r="L115" s="11"/>
      <c r="M115" s="12">
        <f t="shared" si="3"/>
        <v>3263000</v>
      </c>
    </row>
    <row r="116" spans="1:13" ht="26.25">
      <c r="A116" s="5" t="s">
        <v>185</v>
      </c>
      <c r="B116" s="6" t="s">
        <v>186</v>
      </c>
      <c r="C116" s="7">
        <v>5722282</v>
      </c>
      <c r="D116" s="7">
        <v>0</v>
      </c>
      <c r="E116" s="7">
        <v>0</v>
      </c>
      <c r="F116" s="7">
        <v>10009177</v>
      </c>
      <c r="G116" s="7">
        <v>1220778</v>
      </c>
      <c r="H116" s="7">
        <v>0</v>
      </c>
      <c r="I116" s="7">
        <v>0</v>
      </c>
      <c r="J116" s="7">
        <v>8788399</v>
      </c>
      <c r="K116" s="7">
        <v>7192306</v>
      </c>
      <c r="L116" s="7"/>
      <c r="M116" s="8">
        <f t="shared" si="3"/>
        <v>15731459</v>
      </c>
    </row>
    <row r="117" spans="1:13" ht="12.75">
      <c r="A117" s="5" t="s">
        <v>187</v>
      </c>
      <c r="B117" s="6" t="s">
        <v>188</v>
      </c>
      <c r="C117" s="7">
        <v>5722282</v>
      </c>
      <c r="D117" s="7">
        <v>0</v>
      </c>
      <c r="E117" s="7">
        <v>0</v>
      </c>
      <c r="F117" s="7">
        <v>10000</v>
      </c>
      <c r="G117" s="7">
        <v>10000</v>
      </c>
      <c r="H117" s="7">
        <v>0</v>
      </c>
      <c r="I117" s="7">
        <v>0</v>
      </c>
      <c r="J117" s="7">
        <v>0</v>
      </c>
      <c r="K117" s="7">
        <v>0</v>
      </c>
      <c r="L117" s="7"/>
      <c r="M117" s="8">
        <f t="shared" si="3"/>
        <v>5732282</v>
      </c>
    </row>
    <row r="118" spans="1:13" ht="26.25">
      <c r="A118" s="9" t="s">
        <v>189</v>
      </c>
      <c r="B118" s="10" t="s">
        <v>190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/>
      <c r="M118" s="12">
        <f t="shared" si="3"/>
        <v>0</v>
      </c>
    </row>
    <row r="119" spans="1:13" ht="39">
      <c r="A119" s="9" t="s">
        <v>191</v>
      </c>
      <c r="B119" s="10" t="s">
        <v>192</v>
      </c>
      <c r="C119" s="11">
        <v>70000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/>
      <c r="M119" s="12">
        <f t="shared" si="3"/>
        <v>70000</v>
      </c>
    </row>
    <row r="120" spans="1:13" ht="12.75">
      <c r="A120" s="9" t="s">
        <v>193</v>
      </c>
      <c r="B120" s="10" t="s">
        <v>194</v>
      </c>
      <c r="C120" s="11">
        <v>0</v>
      </c>
      <c r="D120" s="11">
        <v>0</v>
      </c>
      <c r="E120" s="11">
        <v>0</v>
      </c>
      <c r="F120" s="11">
        <v>10000</v>
      </c>
      <c r="G120" s="11">
        <v>10000</v>
      </c>
      <c r="H120" s="11">
        <v>0</v>
      </c>
      <c r="I120" s="11">
        <v>0</v>
      </c>
      <c r="J120" s="11">
        <v>0</v>
      </c>
      <c r="K120" s="11">
        <v>0</v>
      </c>
      <c r="L120" s="11"/>
      <c r="M120" s="12">
        <f t="shared" si="3"/>
        <v>10000</v>
      </c>
    </row>
    <row r="121" spans="1:13" ht="12.75">
      <c r="A121" s="9" t="s">
        <v>195</v>
      </c>
      <c r="B121" s="10" t="s">
        <v>196</v>
      </c>
      <c r="C121" s="11">
        <v>5652282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/>
      <c r="M121" s="12">
        <f t="shared" si="3"/>
        <v>5652282</v>
      </c>
    </row>
    <row r="122" spans="1:13" ht="12.75">
      <c r="A122" s="5" t="s">
        <v>67</v>
      </c>
      <c r="B122" s="6" t="s">
        <v>68</v>
      </c>
      <c r="C122" s="7">
        <v>0</v>
      </c>
      <c r="D122" s="7">
        <v>0</v>
      </c>
      <c r="E122" s="7">
        <v>0</v>
      </c>
      <c r="F122" s="7">
        <v>7192306</v>
      </c>
      <c r="G122" s="7">
        <v>0</v>
      </c>
      <c r="H122" s="7">
        <v>0</v>
      </c>
      <c r="I122" s="7">
        <v>0</v>
      </c>
      <c r="J122" s="7">
        <v>7192306</v>
      </c>
      <c r="K122" s="7">
        <v>7192306</v>
      </c>
      <c r="L122" s="7"/>
      <c r="M122" s="8">
        <f t="shared" si="3"/>
        <v>7192306</v>
      </c>
    </row>
    <row r="123" spans="1:13" ht="12.75">
      <c r="A123" s="9" t="s">
        <v>197</v>
      </c>
      <c r="B123" s="10" t="s">
        <v>198</v>
      </c>
      <c r="C123" s="11">
        <v>0</v>
      </c>
      <c r="D123" s="11">
        <v>0</v>
      </c>
      <c r="E123" s="11">
        <v>0</v>
      </c>
      <c r="F123" s="11">
        <v>7192306</v>
      </c>
      <c r="G123" s="11">
        <v>0</v>
      </c>
      <c r="H123" s="11">
        <v>0</v>
      </c>
      <c r="I123" s="11">
        <v>0</v>
      </c>
      <c r="J123" s="11">
        <v>7192306</v>
      </c>
      <c r="K123" s="11">
        <v>7192306</v>
      </c>
      <c r="L123" s="11"/>
      <c r="M123" s="12">
        <f t="shared" si="3"/>
        <v>7192306</v>
      </c>
    </row>
    <row r="124" spans="1:13" ht="39">
      <c r="A124" s="5" t="s">
        <v>169</v>
      </c>
      <c r="B124" s="6" t="s">
        <v>170</v>
      </c>
      <c r="C124" s="7">
        <v>0</v>
      </c>
      <c r="D124" s="7">
        <v>0</v>
      </c>
      <c r="E124" s="7">
        <v>0</v>
      </c>
      <c r="F124" s="7">
        <v>2806871</v>
      </c>
      <c r="G124" s="7">
        <v>1210778</v>
      </c>
      <c r="H124" s="7">
        <v>0</v>
      </c>
      <c r="I124" s="7">
        <v>0</v>
      </c>
      <c r="J124" s="7">
        <v>1596093</v>
      </c>
      <c r="K124" s="7">
        <v>0</v>
      </c>
      <c r="L124" s="7"/>
      <c r="M124" s="8">
        <f t="shared" si="3"/>
        <v>2806871</v>
      </c>
    </row>
    <row r="125" spans="1:13" ht="52.5">
      <c r="A125" s="9" t="s">
        <v>199</v>
      </c>
      <c r="B125" s="10" t="s">
        <v>200</v>
      </c>
      <c r="C125" s="11">
        <v>0</v>
      </c>
      <c r="D125" s="11">
        <v>0</v>
      </c>
      <c r="E125" s="11">
        <v>0</v>
      </c>
      <c r="F125" s="11">
        <v>2806871</v>
      </c>
      <c r="G125" s="11">
        <v>1210778</v>
      </c>
      <c r="H125" s="11">
        <v>0</v>
      </c>
      <c r="I125" s="11">
        <v>0</v>
      </c>
      <c r="J125" s="11">
        <v>1596093</v>
      </c>
      <c r="K125" s="11">
        <v>0</v>
      </c>
      <c r="L125" s="11"/>
      <c r="M125" s="12">
        <f t="shared" si="3"/>
        <v>2806871</v>
      </c>
    </row>
    <row r="126" spans="1:13" ht="26.25">
      <c r="A126" s="5" t="s">
        <v>201</v>
      </c>
      <c r="B126" s="6" t="s">
        <v>202</v>
      </c>
      <c r="C126" s="7">
        <v>750200</v>
      </c>
      <c r="D126" s="7">
        <v>533500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/>
      <c r="M126" s="8">
        <f t="shared" si="3"/>
        <v>750200</v>
      </c>
    </row>
    <row r="127" spans="1:13" ht="12.75">
      <c r="A127" s="5" t="s">
        <v>23</v>
      </c>
      <c r="B127" s="6" t="s">
        <v>24</v>
      </c>
      <c r="C127" s="7">
        <v>750200</v>
      </c>
      <c r="D127" s="7">
        <v>533500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/>
      <c r="M127" s="8">
        <f t="shared" si="3"/>
        <v>750200</v>
      </c>
    </row>
    <row r="128" spans="1:13" ht="12.75">
      <c r="A128" s="9" t="s">
        <v>25</v>
      </c>
      <c r="B128" s="10" t="s">
        <v>26</v>
      </c>
      <c r="C128" s="11">
        <v>750200</v>
      </c>
      <c r="D128" s="11">
        <v>533500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/>
      <c r="M128" s="12">
        <f t="shared" si="3"/>
        <v>750200</v>
      </c>
    </row>
    <row r="129" spans="1:13" ht="26.25">
      <c r="A129" s="5" t="s">
        <v>41</v>
      </c>
      <c r="B129" s="6" t="s">
        <v>42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/>
      <c r="M129" s="8">
        <f t="shared" si="3"/>
        <v>0</v>
      </c>
    </row>
    <row r="130" spans="1:13" ht="78.75">
      <c r="A130" s="9" t="s">
        <v>165</v>
      </c>
      <c r="B130" s="10" t="s">
        <v>166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/>
      <c r="M130" s="12">
        <f t="shared" si="3"/>
        <v>0</v>
      </c>
    </row>
    <row r="131" spans="1:13" ht="39">
      <c r="A131" s="5" t="s">
        <v>203</v>
      </c>
      <c r="B131" s="6" t="s">
        <v>204</v>
      </c>
      <c r="C131" s="7">
        <v>5000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/>
      <c r="M131" s="8">
        <f t="shared" si="3"/>
        <v>5000</v>
      </c>
    </row>
    <row r="132" spans="1:13" ht="12.75">
      <c r="A132" s="5" t="s">
        <v>87</v>
      </c>
      <c r="B132" s="6" t="s">
        <v>88</v>
      </c>
      <c r="C132" s="7">
        <v>5000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/>
      <c r="M132" s="8">
        <f t="shared" si="3"/>
        <v>5000</v>
      </c>
    </row>
    <row r="133" spans="1:13" ht="12.75">
      <c r="A133" s="9" t="s">
        <v>205</v>
      </c>
      <c r="B133" s="10" t="s">
        <v>206</v>
      </c>
      <c r="C133" s="11">
        <v>5000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/>
      <c r="M133" s="12">
        <f t="shared" si="3"/>
        <v>5000</v>
      </c>
    </row>
    <row r="134" spans="1:13" ht="12.75">
      <c r="A134" s="13" t="s">
        <v>207</v>
      </c>
      <c r="B134" s="13"/>
      <c r="C134" s="14">
        <v>175854787.95</v>
      </c>
      <c r="D134" s="14">
        <v>52816545</v>
      </c>
      <c r="E134" s="14">
        <v>20256675</v>
      </c>
      <c r="F134" s="14">
        <v>16887296.65</v>
      </c>
      <c r="G134" s="14">
        <v>5354589.6</v>
      </c>
      <c r="H134" s="14">
        <v>499150</v>
      </c>
      <c r="I134" s="14">
        <v>135320</v>
      </c>
      <c r="J134" s="14">
        <v>11532707.05</v>
      </c>
      <c r="K134" s="14">
        <v>9891667.05</v>
      </c>
      <c r="L134" s="14">
        <f>L15+L50+L68+L107</f>
        <v>368221.05</v>
      </c>
      <c r="M134" s="14">
        <f t="shared" si="3"/>
        <v>192742084.6</v>
      </c>
    </row>
    <row r="137" spans="2:9" ht="18">
      <c r="B137" s="18" t="s">
        <v>208</v>
      </c>
      <c r="C137" s="19" t="s">
        <v>224</v>
      </c>
      <c r="D137" s="19"/>
      <c r="E137" s="19"/>
      <c r="F137" s="19"/>
      <c r="G137" s="19"/>
      <c r="H137" s="19"/>
      <c r="I137" s="18" t="s">
        <v>209</v>
      </c>
    </row>
  </sheetData>
  <sheetProtection/>
  <mergeCells count="23">
    <mergeCell ref="G11:G13"/>
    <mergeCell ref="H11:I11"/>
    <mergeCell ref="H12:H13"/>
    <mergeCell ref="I12:I13"/>
    <mergeCell ref="A12:A13"/>
    <mergeCell ref="B12:B13"/>
    <mergeCell ref="C10:E10"/>
    <mergeCell ref="C11:C13"/>
    <mergeCell ref="D12:D13"/>
    <mergeCell ref="D11:E11"/>
    <mergeCell ref="E12:E13"/>
    <mergeCell ref="A10:A11"/>
    <mergeCell ref="B10:B11"/>
    <mergeCell ref="K3:M3"/>
    <mergeCell ref="K4:M4"/>
    <mergeCell ref="J11:J13"/>
    <mergeCell ref="K12:K13"/>
    <mergeCell ref="K11:L11"/>
    <mergeCell ref="M10:M13"/>
    <mergeCell ref="A7:M7"/>
    <mergeCell ref="A8:M8"/>
    <mergeCell ref="F10:L10"/>
    <mergeCell ref="F11:F13"/>
  </mergeCells>
  <printOptions/>
  <pageMargins left="0.290551181102362" right="0.390551181102362" top="0.293700787401575" bottom="0.293700787401575" header="0" footer="0"/>
  <pageSetup horizontalDpi="600" verticalDpi="600" orientation="landscape" paperSize="9" scale="76" r:id="rId1"/>
  <rowBreaks count="1" manualBreakCount="1"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2013-05-14T11:09:50Z</cp:lastPrinted>
  <dcterms:created xsi:type="dcterms:W3CDTF">2013-04-26T11:10:30Z</dcterms:created>
  <dcterms:modified xsi:type="dcterms:W3CDTF">2013-05-31T04:03:21Z</dcterms:modified>
  <cp:category/>
  <cp:version/>
  <cp:contentType/>
  <cp:contentStatus/>
</cp:coreProperties>
</file>