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3248" windowHeight="9552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'Лист1'!$A$1:$H$91</definedName>
  </definedNames>
  <calcPr fullCalcOnLoad="1"/>
</workbook>
</file>

<file path=xl/sharedStrings.xml><?xml version="1.0" encoding="utf-8"?>
<sst xmlns="http://schemas.openxmlformats.org/spreadsheetml/2006/main" count="88" uniqueCount="75">
  <si>
    <t>тис. грн.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</si>
  <si>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</si>
  <si>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</si>
  <si>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</si>
  <si>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</si>
  <si>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</si>
  <si>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</si>
  <si>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</si>
  <si>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</si>
  <si>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</si>
  <si>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</si>
  <si>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</si>
  <si>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</si>
  <si>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</si>
  <si>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</si>
  <si>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</si>
  <si>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</si>
  <si>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</si>
  <si>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</si>
  <si>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</si>
  <si>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</si>
  <si>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</si>
  <si>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</si>
  <si>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</si>
  <si>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</si>
  <si>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</si>
  <si>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</si>
  <si>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</si>
  <si>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</si>
  <si>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</si>
  <si>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</si>
  <si>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</si>
  <si>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</si>
  <si>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</si>
  <si>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</si>
  <si>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ЗАТВЕРДЖЕНО</t>
  </si>
  <si>
    <t>Додаток 1</t>
  </si>
  <si>
    <t>до рішення міської ради</t>
  </si>
  <si>
    <t>Загальний фонд</t>
  </si>
  <si>
    <t>Код</t>
  </si>
  <si>
    <t>Назва</t>
  </si>
  <si>
    <t>Бюджетні призначення 2013 року</t>
  </si>
  <si>
    <t>Уточнені бюджетні призначення 2013 року</t>
  </si>
  <si>
    <t>Відхилення (+/-)</t>
  </si>
  <si>
    <t>Всього доходів загального фонду</t>
  </si>
  <si>
    <t>Разом власних доходів</t>
  </si>
  <si>
    <t xml:space="preserve">Субвенція з державного бюджету місцевим бюджетам  на надання пільг та житлових субсидій населенню на оплату електроенергії,  природного газу, 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 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</si>
  <si>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</si>
  <si>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</si>
  <si>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</si>
  <si>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</si>
  <si>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</si>
  <si>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</si>
  <si>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</si>
  <si>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</si>
  <si>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</si>
  <si>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</si>
  <si>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</si>
  <si>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</si>
  <si>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</si>
  <si>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</si>
  <si>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</si>
  <si>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</si>
  <si>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</si>
  <si>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</si>
  <si>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</si>
  <si>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Всього доходів спеціального фонду</t>
  </si>
  <si>
    <t>Виконання бюджету міста Прилуки за 9 місяців 2013 року</t>
  </si>
  <si>
    <t>Разом доходів бюджету</t>
  </si>
  <si>
    <t xml:space="preserve">Всього доходів спеціального фонду (без трансфертів) </t>
  </si>
  <si>
    <t>Уточнені бюджетні призначення за 9 місяців 2013 р.</t>
  </si>
  <si>
    <t>Власні надходження бюджетних установ</t>
  </si>
  <si>
    <t>(54 сесія 6 скликання)</t>
  </si>
  <si>
    <t>29 листопада 2013 року №2</t>
  </si>
  <si>
    <t xml:space="preserve">Субвенція з державного бюджету місцевим бюджетам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 послуг у дитячих будинках сімейного типу та прийомних сім’ях за принципом „гроші ходять за дитиною“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</si>
</sst>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"/>
    <numFmt numFmtId="17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7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173" fontId="4" fillId="0" borderId="11" xfId="0" applyNumberFormat="1" applyFont="1" applyBorder="1" applyAlignment="1">
      <alignment/>
    </xf>
    <xf numFmtId="173" fontId="3" fillId="33" borderId="11" xfId="0" applyNumberFormat="1" applyFont="1" applyFill="1" applyBorder="1" applyAlignment="1">
      <alignment/>
    </xf>
    <xf numFmtId="174" fontId="3" fillId="33" borderId="11" xfId="0" applyNumberFormat="1" applyFont="1" applyFill="1" applyBorder="1" applyAlignment="1">
      <alignment/>
    </xf>
    <xf numFmtId="175" fontId="4" fillId="0" borderId="0" xfId="0" applyNumberFormat="1" applyFont="1" applyAlignment="1">
      <alignment/>
    </xf>
    <xf numFmtId="0" fontId="0" fillId="0" borderId="0" xfId="0" applyFill="1" applyAlignment="1">
      <alignment/>
    </xf>
    <xf numFmtId="173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173" fontId="4" fillId="0" borderId="12" xfId="0" applyNumberFormat="1" applyFont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="98" zoomScaleSheetLayoutView="98" workbookViewId="0" topLeftCell="A1">
      <selection activeCell="B48" sqref="B48"/>
    </sheetView>
  </sheetViews>
  <sheetFormatPr defaultColWidth="9.140625" defaultRowHeight="15"/>
  <cols>
    <col min="1" max="1" width="13.421875" style="0" customWidth="1"/>
    <col min="2" max="2" width="43.8515625" style="0" customWidth="1"/>
    <col min="3" max="3" width="14.140625" style="0" customWidth="1"/>
    <col min="4" max="4" width="12.57421875" style="0" customWidth="1"/>
    <col min="5" max="5" width="13.421875" style="0" customWidth="1"/>
    <col min="6" max="6" width="11.7109375" style="0" bestFit="1" customWidth="1"/>
    <col min="7" max="7" width="13.421875" style="0" customWidth="1"/>
    <col min="8" max="8" width="14.7109375" style="0" customWidth="1"/>
    <col min="9" max="9" width="11.28125" style="0" bestFit="1" customWidth="1"/>
  </cols>
  <sheetData>
    <row r="1" ht="18">
      <c r="E1" s="1" t="s">
        <v>35</v>
      </c>
    </row>
    <row r="2" ht="18">
      <c r="E2" s="2" t="s">
        <v>36</v>
      </c>
    </row>
    <row r="3" ht="18">
      <c r="E3" s="2" t="s">
        <v>37</v>
      </c>
    </row>
    <row r="4" ht="18">
      <c r="E4" s="2" t="s">
        <v>72</v>
      </c>
    </row>
    <row r="5" ht="18">
      <c r="E5" s="2" t="s">
        <v>73</v>
      </c>
    </row>
    <row r="6" spans="1:1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4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4" customFormat="1" ht="18">
      <c r="A8" s="35" t="s">
        <v>67</v>
      </c>
      <c r="B8" s="35"/>
      <c r="C8" s="35"/>
      <c r="D8" s="35"/>
      <c r="E8" s="35"/>
      <c r="F8" s="35"/>
      <c r="G8" s="35"/>
      <c r="H8" s="35"/>
      <c r="I8" s="3"/>
      <c r="J8" s="3"/>
      <c r="K8" s="3"/>
    </row>
    <row r="9" spans="1:11" s="4" customFormat="1" ht="18">
      <c r="A9" s="35"/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</row>
    <row r="10" s="4" customFormat="1" ht="18">
      <c r="H10" s="4" t="s">
        <v>0</v>
      </c>
    </row>
    <row r="11" spans="1:8" s="4" customFormat="1" ht="129" customHeight="1">
      <c r="A11" s="5" t="s">
        <v>39</v>
      </c>
      <c r="B11" s="5" t="s">
        <v>40</v>
      </c>
      <c r="C11" s="6" t="s">
        <v>41</v>
      </c>
      <c r="D11" s="6" t="s">
        <v>42</v>
      </c>
      <c r="E11" s="6" t="s">
        <v>70</v>
      </c>
      <c r="F11" s="7" t="s">
        <v>1</v>
      </c>
      <c r="G11" s="6" t="s">
        <v>43</v>
      </c>
      <c r="H11" s="6" t="s">
        <v>2</v>
      </c>
    </row>
    <row r="12" spans="1:8" s="4" customFormat="1" ht="18">
      <c r="A12" s="31" t="s">
        <v>38</v>
      </c>
      <c r="B12" s="32" t="s">
        <v>3</v>
      </c>
      <c r="C12" s="32">
        <v>95299.6</v>
      </c>
      <c r="D12" s="32">
        <v>128401.3</v>
      </c>
      <c r="E12" s="32">
        <v>71420.85</v>
      </c>
      <c r="F12" s="32">
        <v>71527.51971999998</v>
      </c>
      <c r="G12" s="32">
        <f aca="true" t="shared" si="0" ref="G12:G22">F12-E12</f>
        <v>106.66971999997622</v>
      </c>
      <c r="H12" s="33">
        <f aca="true" t="shared" si="1" ref="H12:H44">IF(E12=0,0,F12/E12*100)</f>
        <v>100.14935375314069</v>
      </c>
    </row>
    <row r="13" spans="1:8" s="4" customFormat="1" ht="18">
      <c r="A13" s="9">
        <v>10000000</v>
      </c>
      <c r="B13" s="10" t="s">
        <v>3</v>
      </c>
      <c r="C13" s="11">
        <v>95299.6</v>
      </c>
      <c r="D13" s="11">
        <v>128401.3</v>
      </c>
      <c r="E13" s="11">
        <v>71420.85</v>
      </c>
      <c r="F13" s="11">
        <v>71527.51971999998</v>
      </c>
      <c r="G13" s="11">
        <f t="shared" si="0"/>
        <v>106.66971999997622</v>
      </c>
      <c r="H13" s="11">
        <f t="shared" si="1"/>
        <v>100.14935375314069</v>
      </c>
    </row>
    <row r="14" spans="1:8" s="4" customFormat="1" ht="52.5">
      <c r="A14" s="9">
        <v>11000000</v>
      </c>
      <c r="B14" s="10" t="s">
        <v>4</v>
      </c>
      <c r="C14" s="11">
        <v>86304.1</v>
      </c>
      <c r="D14" s="11">
        <v>119405.8</v>
      </c>
      <c r="E14" s="11">
        <v>64648.7</v>
      </c>
      <c r="F14" s="11">
        <v>64877.04492</v>
      </c>
      <c r="G14" s="11">
        <f t="shared" si="0"/>
        <v>228.34492000000319</v>
      </c>
      <c r="H14" s="11">
        <f t="shared" si="1"/>
        <v>100.35320883482576</v>
      </c>
    </row>
    <row r="15" spans="1:8" s="4" customFormat="1" ht="18">
      <c r="A15" s="12">
        <v>11010000</v>
      </c>
      <c r="B15" s="13" t="s">
        <v>5</v>
      </c>
      <c r="C15" s="14">
        <v>86069.1</v>
      </c>
      <c r="D15" s="14">
        <v>119170.8</v>
      </c>
      <c r="E15" s="14">
        <v>64495.5</v>
      </c>
      <c r="F15" s="14">
        <v>63866.933469999996</v>
      </c>
      <c r="G15" s="14">
        <f t="shared" si="0"/>
        <v>-628.5665300000037</v>
      </c>
      <c r="H15" s="11">
        <f t="shared" si="1"/>
        <v>99.02541025342853</v>
      </c>
    </row>
    <row r="16" spans="1:8" s="4" customFormat="1" ht="18">
      <c r="A16" s="12">
        <v>11020000</v>
      </c>
      <c r="B16" s="13" t="s">
        <v>6</v>
      </c>
      <c r="C16" s="14">
        <v>235</v>
      </c>
      <c r="D16" s="14">
        <v>235</v>
      </c>
      <c r="E16" s="14">
        <v>153.2</v>
      </c>
      <c r="F16" s="14">
        <v>1010.11145</v>
      </c>
      <c r="G16" s="14">
        <f t="shared" si="0"/>
        <v>856.9114500000001</v>
      </c>
      <c r="H16" s="11">
        <f t="shared" si="1"/>
        <v>659.3416775456919</v>
      </c>
    </row>
    <row r="17" spans="1:8" s="4" customFormat="1" ht="35.25">
      <c r="A17" s="9">
        <v>13000000</v>
      </c>
      <c r="B17" s="10" t="s">
        <v>7</v>
      </c>
      <c r="C17" s="11">
        <v>8410.8</v>
      </c>
      <c r="D17" s="11">
        <v>8410.8</v>
      </c>
      <c r="E17" s="11">
        <v>6335.9</v>
      </c>
      <c r="F17" s="11">
        <v>6238.0509</v>
      </c>
      <c r="G17" s="11">
        <f t="shared" si="0"/>
        <v>-97.84909999999945</v>
      </c>
      <c r="H17" s="11">
        <f t="shared" si="1"/>
        <v>98.45564008270333</v>
      </c>
    </row>
    <row r="18" spans="1:8" s="4" customFormat="1" ht="35.25">
      <c r="A18" s="9">
        <v>13010000</v>
      </c>
      <c r="B18" s="10" t="s">
        <v>8</v>
      </c>
      <c r="C18" s="11">
        <v>0</v>
      </c>
      <c r="D18" s="11">
        <v>0</v>
      </c>
      <c r="E18" s="11">
        <v>0</v>
      </c>
      <c r="F18" s="11">
        <v>1.3676300000000001</v>
      </c>
      <c r="G18" s="11">
        <f t="shared" si="0"/>
        <v>1.3676300000000001</v>
      </c>
      <c r="H18" s="11">
        <f t="shared" si="1"/>
        <v>0</v>
      </c>
    </row>
    <row r="19" spans="1:8" s="4" customFormat="1" ht="18">
      <c r="A19" s="12">
        <v>13050000</v>
      </c>
      <c r="B19" s="13" t="s">
        <v>9</v>
      </c>
      <c r="C19" s="14">
        <v>8410.8</v>
      </c>
      <c r="D19" s="14">
        <v>8410.8</v>
      </c>
      <c r="E19" s="14">
        <v>6335.9</v>
      </c>
      <c r="F19" s="14">
        <v>6236.682640000001</v>
      </c>
      <c r="G19" s="14">
        <f t="shared" si="0"/>
        <v>-99.21735999999873</v>
      </c>
      <c r="H19" s="11">
        <f t="shared" si="1"/>
        <v>98.43404472924134</v>
      </c>
    </row>
    <row r="20" spans="1:8" s="4" customFormat="1" ht="18">
      <c r="A20" s="9">
        <v>18000000</v>
      </c>
      <c r="B20" s="10" t="s">
        <v>10</v>
      </c>
      <c r="C20" s="11">
        <v>584.7</v>
      </c>
      <c r="D20" s="11">
        <v>584.7</v>
      </c>
      <c r="E20" s="11">
        <v>436.25</v>
      </c>
      <c r="F20" s="11">
        <v>412.4139</v>
      </c>
      <c r="G20" s="11">
        <f t="shared" si="0"/>
        <v>-23.836099999999988</v>
      </c>
      <c r="H20" s="11">
        <f t="shared" si="1"/>
        <v>94.53613753581662</v>
      </c>
    </row>
    <row r="21" spans="1:8" s="4" customFormat="1" ht="18">
      <c r="A21" s="9">
        <v>18030000</v>
      </c>
      <c r="B21" s="10" t="s">
        <v>11</v>
      </c>
      <c r="C21" s="11">
        <v>9.7</v>
      </c>
      <c r="D21" s="11">
        <v>9.7</v>
      </c>
      <c r="E21" s="11">
        <v>7.45</v>
      </c>
      <c r="F21" s="11">
        <v>8.260159999999999</v>
      </c>
      <c r="G21" s="11">
        <f t="shared" si="0"/>
        <v>0.8101599999999989</v>
      </c>
      <c r="H21" s="11">
        <f t="shared" si="1"/>
        <v>110.87463087248321</v>
      </c>
    </row>
    <row r="22" spans="1:8" s="4" customFormat="1" ht="36">
      <c r="A22" s="12">
        <v>18040000</v>
      </c>
      <c r="B22" s="13" t="s">
        <v>12</v>
      </c>
      <c r="C22" s="14">
        <v>575</v>
      </c>
      <c r="D22" s="14">
        <v>575</v>
      </c>
      <c r="E22" s="14">
        <v>428.8</v>
      </c>
      <c r="F22" s="14">
        <v>404.1</v>
      </c>
      <c r="G22" s="14">
        <f t="shared" si="0"/>
        <v>-24.69999999999999</v>
      </c>
      <c r="H22" s="11">
        <f t="shared" si="1"/>
        <v>94.23973880597015</v>
      </c>
    </row>
    <row r="23" spans="1:8" s="4" customFormat="1" ht="18">
      <c r="A23" s="12">
        <v>20000000</v>
      </c>
      <c r="B23" s="13" t="s">
        <v>13</v>
      </c>
      <c r="C23" s="14">
        <v>656.3</v>
      </c>
      <c r="D23" s="14">
        <v>656.3</v>
      </c>
      <c r="E23" s="14">
        <v>497.7</v>
      </c>
      <c r="F23" s="14">
        <v>738.5786400000002</v>
      </c>
      <c r="G23" s="14">
        <f aca="true" t="shared" si="2" ref="G23:G41">F23-E23</f>
        <v>240.8786400000002</v>
      </c>
      <c r="H23" s="11">
        <f t="shared" si="1"/>
        <v>148.39836045810733</v>
      </c>
    </row>
    <row r="24" spans="1:8" s="4" customFormat="1" ht="35.25">
      <c r="A24" s="9">
        <v>21000000</v>
      </c>
      <c r="B24" s="10" t="s">
        <v>14</v>
      </c>
      <c r="C24" s="11">
        <v>87</v>
      </c>
      <c r="D24" s="11">
        <v>87</v>
      </c>
      <c r="E24" s="11">
        <v>63.5</v>
      </c>
      <c r="F24" s="11">
        <v>174.31229000000002</v>
      </c>
      <c r="G24" s="11">
        <f t="shared" si="2"/>
        <v>110.81229000000002</v>
      </c>
      <c r="H24" s="11">
        <f t="shared" si="1"/>
        <v>274.5075433070867</v>
      </c>
    </row>
    <row r="25" spans="1:8" s="4" customFormat="1" ht="18">
      <c r="A25" s="12">
        <v>21080500</v>
      </c>
      <c r="B25" s="13" t="s">
        <v>16</v>
      </c>
      <c r="C25" s="14">
        <v>0</v>
      </c>
      <c r="D25" s="14">
        <v>0</v>
      </c>
      <c r="E25" s="14">
        <v>0</v>
      </c>
      <c r="F25" s="14">
        <v>118.59185000000001</v>
      </c>
      <c r="G25" s="14">
        <f t="shared" si="2"/>
        <v>118.59185000000001</v>
      </c>
      <c r="H25" s="11">
        <f t="shared" si="1"/>
        <v>0</v>
      </c>
    </row>
    <row r="26" spans="1:8" s="4" customFormat="1" ht="126">
      <c r="A26" s="12">
        <v>21080900</v>
      </c>
      <c r="B26" s="13" t="s">
        <v>17</v>
      </c>
      <c r="C26" s="14">
        <v>2</v>
      </c>
      <c r="D26" s="14">
        <v>2</v>
      </c>
      <c r="E26" s="14">
        <v>1.5</v>
      </c>
      <c r="F26" s="14">
        <v>0</v>
      </c>
      <c r="G26" s="14">
        <f t="shared" si="2"/>
        <v>-1.5</v>
      </c>
      <c r="H26" s="11">
        <f t="shared" si="1"/>
        <v>0</v>
      </c>
    </row>
    <row r="27" spans="1:8" s="4" customFormat="1" ht="72" customHeight="1">
      <c r="A27" s="12">
        <v>21081100</v>
      </c>
      <c r="B27" s="13" t="s">
        <v>18</v>
      </c>
      <c r="C27" s="14">
        <v>85</v>
      </c>
      <c r="D27" s="14">
        <v>85</v>
      </c>
      <c r="E27" s="14">
        <v>62</v>
      </c>
      <c r="F27" s="14">
        <v>55.72044</v>
      </c>
      <c r="G27" s="14">
        <f t="shared" si="2"/>
        <v>-6.2795599999999965</v>
      </c>
      <c r="H27" s="11">
        <f t="shared" si="1"/>
        <v>89.87167741935484</v>
      </c>
    </row>
    <row r="28" spans="1:8" s="4" customFormat="1" ht="54">
      <c r="A28" s="12">
        <v>22000000</v>
      </c>
      <c r="B28" s="13" t="s">
        <v>19</v>
      </c>
      <c r="C28" s="14">
        <v>444.3</v>
      </c>
      <c r="D28" s="14">
        <v>444.3</v>
      </c>
      <c r="E28" s="14">
        <v>337.3</v>
      </c>
      <c r="F28" s="14">
        <v>390.60499</v>
      </c>
      <c r="G28" s="14">
        <f t="shared" si="2"/>
        <v>53.304989999999975</v>
      </c>
      <c r="H28" s="11">
        <f t="shared" si="1"/>
        <v>115.80343611028756</v>
      </c>
    </row>
    <row r="29" spans="1:8" s="4" customFormat="1" ht="52.5">
      <c r="A29" s="9">
        <v>22010300</v>
      </c>
      <c r="B29" s="10" t="s">
        <v>20</v>
      </c>
      <c r="C29" s="11">
        <v>25.5</v>
      </c>
      <c r="D29" s="11">
        <v>25.5</v>
      </c>
      <c r="E29" s="11">
        <v>25.5</v>
      </c>
      <c r="F29" s="11">
        <v>12.8384</v>
      </c>
      <c r="G29" s="11">
        <f t="shared" si="2"/>
        <v>-12.6616</v>
      </c>
      <c r="H29" s="11">
        <f t="shared" si="1"/>
        <v>50.346666666666664</v>
      </c>
    </row>
    <row r="30" spans="1:8" s="4" customFormat="1" ht="72">
      <c r="A30" s="12">
        <v>22080400</v>
      </c>
      <c r="B30" s="13" t="s">
        <v>21</v>
      </c>
      <c r="C30" s="14">
        <v>223.8</v>
      </c>
      <c r="D30" s="14">
        <v>223.8</v>
      </c>
      <c r="E30" s="14">
        <v>166.5</v>
      </c>
      <c r="F30" s="14">
        <v>274.59769</v>
      </c>
      <c r="G30" s="14">
        <f t="shared" si="2"/>
        <v>108.09769</v>
      </c>
      <c r="H30" s="11">
        <f t="shared" si="1"/>
        <v>164.92353753753756</v>
      </c>
    </row>
    <row r="31" spans="1:8" s="4" customFormat="1" ht="18">
      <c r="A31" s="12">
        <v>22090000</v>
      </c>
      <c r="B31" s="13" t="s">
        <v>22</v>
      </c>
      <c r="C31" s="14">
        <v>195</v>
      </c>
      <c r="D31" s="14">
        <v>195</v>
      </c>
      <c r="E31" s="14">
        <v>145.3</v>
      </c>
      <c r="F31" s="14">
        <v>103.1689</v>
      </c>
      <c r="G31" s="14">
        <f t="shared" si="2"/>
        <v>-42.13110000000002</v>
      </c>
      <c r="H31" s="11">
        <f t="shared" si="1"/>
        <v>71.00406056434961</v>
      </c>
    </row>
    <row r="32" spans="1:8" s="4" customFormat="1" ht="18">
      <c r="A32" s="12">
        <v>24000000</v>
      </c>
      <c r="B32" s="13" t="s">
        <v>23</v>
      </c>
      <c r="C32" s="14">
        <v>125</v>
      </c>
      <c r="D32" s="14">
        <v>125</v>
      </c>
      <c r="E32" s="14">
        <v>96.9</v>
      </c>
      <c r="F32" s="14">
        <v>173.66136</v>
      </c>
      <c r="G32" s="14">
        <f t="shared" si="2"/>
        <v>76.76136</v>
      </c>
      <c r="H32" s="11">
        <f t="shared" si="1"/>
        <v>179.21708978328172</v>
      </c>
    </row>
    <row r="33" spans="1:8" s="4" customFormat="1" ht="87">
      <c r="A33" s="9">
        <v>24030000</v>
      </c>
      <c r="B33" s="10" t="s">
        <v>24</v>
      </c>
      <c r="C33" s="11">
        <v>0</v>
      </c>
      <c r="D33" s="11">
        <v>0</v>
      </c>
      <c r="E33" s="11">
        <v>0</v>
      </c>
      <c r="F33" s="11">
        <v>0.41392</v>
      </c>
      <c r="G33" s="11">
        <f t="shared" si="2"/>
        <v>0.41392</v>
      </c>
      <c r="H33" s="11">
        <f t="shared" si="1"/>
        <v>0</v>
      </c>
    </row>
    <row r="34" spans="1:8" s="4" customFormat="1" ht="18">
      <c r="A34" s="12">
        <v>24060300</v>
      </c>
      <c r="B34" s="13" t="s">
        <v>15</v>
      </c>
      <c r="C34" s="14">
        <v>125</v>
      </c>
      <c r="D34" s="14">
        <v>125</v>
      </c>
      <c r="E34" s="14">
        <v>96.9</v>
      </c>
      <c r="F34" s="14">
        <v>173.24744</v>
      </c>
      <c r="G34" s="14">
        <f t="shared" si="2"/>
        <v>76.34744</v>
      </c>
      <c r="H34" s="11">
        <f t="shared" si="1"/>
        <v>178.7899277605779</v>
      </c>
    </row>
    <row r="35" spans="1:8" s="4" customFormat="1" ht="18">
      <c r="A35" s="9">
        <v>30000000</v>
      </c>
      <c r="B35" s="10" t="s">
        <v>25</v>
      </c>
      <c r="C35" s="11">
        <v>12</v>
      </c>
      <c r="D35" s="11">
        <v>12</v>
      </c>
      <c r="E35" s="11">
        <v>8</v>
      </c>
      <c r="F35" s="11">
        <v>6</v>
      </c>
      <c r="G35" s="11">
        <f t="shared" si="2"/>
        <v>-2</v>
      </c>
      <c r="H35" s="11">
        <f t="shared" si="1"/>
        <v>75</v>
      </c>
    </row>
    <row r="36" spans="1:8" s="4" customFormat="1" ht="126">
      <c r="A36" s="12">
        <v>31010200</v>
      </c>
      <c r="B36" s="13" t="s">
        <v>26</v>
      </c>
      <c r="C36" s="14">
        <v>12</v>
      </c>
      <c r="D36" s="14">
        <v>12</v>
      </c>
      <c r="E36" s="14">
        <v>8</v>
      </c>
      <c r="F36" s="14">
        <v>6</v>
      </c>
      <c r="G36" s="14">
        <f t="shared" si="2"/>
        <v>-2</v>
      </c>
      <c r="H36" s="11">
        <f t="shared" si="1"/>
        <v>75</v>
      </c>
    </row>
    <row r="37" spans="1:8" s="4" customFormat="1" ht="18">
      <c r="A37" s="29" t="s">
        <v>45</v>
      </c>
      <c r="B37" s="30"/>
      <c r="C37" s="15">
        <v>95967.9</v>
      </c>
      <c r="D37" s="15">
        <v>129069.6</v>
      </c>
      <c r="E37" s="15">
        <v>71926.55</v>
      </c>
      <c r="F37" s="15">
        <v>72272.09835999999</v>
      </c>
      <c r="G37" s="15">
        <f>F37-E37</f>
        <v>345.54835999998613</v>
      </c>
      <c r="H37" s="15">
        <f t="shared" si="1"/>
        <v>100.4804183712412</v>
      </c>
    </row>
    <row r="38" spans="1:8" s="4" customFormat="1" ht="18">
      <c r="A38" s="9">
        <v>40000000</v>
      </c>
      <c r="B38" s="10" t="s">
        <v>27</v>
      </c>
      <c r="C38" s="11">
        <v>78256.6</v>
      </c>
      <c r="D38" s="11">
        <v>81606.21</v>
      </c>
      <c r="E38" s="11">
        <v>61825.294</v>
      </c>
      <c r="F38" s="11">
        <v>59800.07485</v>
      </c>
      <c r="G38" s="11">
        <f t="shared" si="2"/>
        <v>-2025.2191500000044</v>
      </c>
      <c r="H38" s="11">
        <f t="shared" si="1"/>
        <v>96.72428706930208</v>
      </c>
    </row>
    <row r="39" spans="1:8" s="4" customFormat="1" ht="18">
      <c r="A39" s="9">
        <v>41020000</v>
      </c>
      <c r="B39" s="10" t="s">
        <v>28</v>
      </c>
      <c r="C39" s="11">
        <v>18424.4</v>
      </c>
      <c r="D39" s="11">
        <v>21724.4</v>
      </c>
      <c r="E39" s="11">
        <v>17485.4</v>
      </c>
      <c r="F39" s="11">
        <v>16847.7946</v>
      </c>
      <c r="G39" s="11">
        <f t="shared" si="2"/>
        <v>-637.6054000000004</v>
      </c>
      <c r="H39" s="11">
        <f t="shared" si="1"/>
        <v>96.35349834719251</v>
      </c>
    </row>
    <row r="40" spans="1:8" s="4" customFormat="1" ht="36">
      <c r="A40" s="12">
        <v>41020100</v>
      </c>
      <c r="B40" s="13" t="s">
        <v>29</v>
      </c>
      <c r="C40" s="14">
        <v>18424.4</v>
      </c>
      <c r="D40" s="14">
        <v>18424.4</v>
      </c>
      <c r="E40" s="14">
        <v>14185.4</v>
      </c>
      <c r="F40" s="14">
        <v>13547.7946</v>
      </c>
      <c r="G40" s="14">
        <f t="shared" si="2"/>
        <v>-637.6054000000004</v>
      </c>
      <c r="H40" s="14">
        <f t="shared" si="1"/>
        <v>95.50519971238033</v>
      </c>
    </row>
    <row r="41" spans="1:8" s="4" customFormat="1" ht="54">
      <c r="A41" s="12">
        <v>41020600</v>
      </c>
      <c r="B41" s="13" t="s">
        <v>30</v>
      </c>
      <c r="C41" s="14">
        <v>0</v>
      </c>
      <c r="D41" s="14">
        <v>3300</v>
      </c>
      <c r="E41" s="14">
        <v>3300</v>
      </c>
      <c r="F41" s="14">
        <v>3300</v>
      </c>
      <c r="G41" s="14">
        <f t="shared" si="2"/>
        <v>0</v>
      </c>
      <c r="H41" s="14">
        <f t="shared" si="1"/>
        <v>100</v>
      </c>
    </row>
    <row r="42" spans="1:8" s="4" customFormat="1" ht="18">
      <c r="A42" s="9">
        <v>41030000</v>
      </c>
      <c r="B42" s="10" t="s">
        <v>31</v>
      </c>
      <c r="C42" s="11">
        <v>59832.2</v>
      </c>
      <c r="D42" s="11">
        <v>59881.81</v>
      </c>
      <c r="E42" s="11">
        <v>44339.894</v>
      </c>
      <c r="F42" s="11">
        <v>42952.28025</v>
      </c>
      <c r="G42" s="11">
        <f aca="true" t="shared" si="3" ref="G42:G49">F42-E42</f>
        <v>-1387.6137499999968</v>
      </c>
      <c r="H42" s="11">
        <f t="shared" si="1"/>
        <v>96.87050729079326</v>
      </c>
    </row>
    <row r="43" spans="1:8" s="4" customFormat="1" ht="126">
      <c r="A43" s="12">
        <v>41030600</v>
      </c>
      <c r="B43" s="13" t="s">
        <v>32</v>
      </c>
      <c r="C43" s="14">
        <v>40951.5</v>
      </c>
      <c r="D43" s="14">
        <v>40951.5</v>
      </c>
      <c r="E43" s="14">
        <v>30496.8</v>
      </c>
      <c r="F43" s="14">
        <v>29644.072760000003</v>
      </c>
      <c r="G43" s="14">
        <f t="shared" si="3"/>
        <v>-852.7272399999965</v>
      </c>
      <c r="H43" s="14">
        <f t="shared" si="1"/>
        <v>97.20387962015688</v>
      </c>
    </row>
    <row r="44" spans="1:8" s="4" customFormat="1" ht="180">
      <c r="A44" s="12">
        <v>41030800</v>
      </c>
      <c r="B44" s="13" t="s">
        <v>46</v>
      </c>
      <c r="C44" s="14">
        <v>13896.5</v>
      </c>
      <c r="D44" s="14">
        <v>13896.5</v>
      </c>
      <c r="E44" s="14">
        <v>9880.05</v>
      </c>
      <c r="F44" s="14">
        <v>9656.20077</v>
      </c>
      <c r="G44" s="14">
        <f t="shared" si="3"/>
        <v>-223.8492299999998</v>
      </c>
      <c r="H44" s="14">
        <f t="shared" si="1"/>
        <v>97.7343310003492</v>
      </c>
    </row>
    <row r="45" spans="1:8" s="4" customFormat="1" ht="126">
      <c r="A45" s="12">
        <v>41030900</v>
      </c>
      <c r="B45" s="13" t="s">
        <v>47</v>
      </c>
      <c r="C45" s="14">
        <v>2600</v>
      </c>
      <c r="D45" s="14">
        <v>2600</v>
      </c>
      <c r="E45" s="14">
        <v>2143.6</v>
      </c>
      <c r="F45" s="14">
        <v>1980.16423</v>
      </c>
      <c r="G45" s="14">
        <f t="shared" si="3"/>
        <v>-163.43576999999982</v>
      </c>
      <c r="H45" s="14">
        <f aca="true" t="shared" si="4" ref="H45:H81">IF(E45=0,0,F45/E45*100)</f>
        <v>92.37564051128942</v>
      </c>
    </row>
    <row r="46" spans="1:8" s="4" customFormat="1" ht="108">
      <c r="A46" s="12">
        <v>41031000</v>
      </c>
      <c r="B46" s="13" t="s">
        <v>33</v>
      </c>
      <c r="C46" s="14">
        <v>64.3</v>
      </c>
      <c r="D46" s="14">
        <v>64.3</v>
      </c>
      <c r="E46" s="14">
        <v>50</v>
      </c>
      <c r="F46" s="14">
        <v>47</v>
      </c>
      <c r="G46" s="14">
        <f t="shared" si="3"/>
        <v>-3</v>
      </c>
      <c r="H46" s="14">
        <f t="shared" si="4"/>
        <v>94</v>
      </c>
    </row>
    <row r="47" spans="1:8" s="4" customFormat="1" ht="18">
      <c r="A47" s="12">
        <v>41035000</v>
      </c>
      <c r="B47" s="13" t="s">
        <v>34</v>
      </c>
      <c r="C47" s="14">
        <v>1551.3</v>
      </c>
      <c r="D47" s="14">
        <v>1600.91</v>
      </c>
      <c r="E47" s="14">
        <v>1187.125</v>
      </c>
      <c r="F47" s="14">
        <v>1187.125</v>
      </c>
      <c r="G47" s="14">
        <f t="shared" si="3"/>
        <v>0</v>
      </c>
      <c r="H47" s="14">
        <f t="shared" si="4"/>
        <v>100</v>
      </c>
    </row>
    <row r="48" spans="1:8" s="4" customFormat="1" ht="198">
      <c r="A48" s="12">
        <v>41035800</v>
      </c>
      <c r="B48" s="13" t="s">
        <v>74</v>
      </c>
      <c r="C48" s="14">
        <v>768.6</v>
      </c>
      <c r="D48" s="14">
        <v>768.6</v>
      </c>
      <c r="E48" s="14">
        <v>582.319</v>
      </c>
      <c r="F48" s="14">
        <v>437.71749</v>
      </c>
      <c r="G48" s="14">
        <f t="shared" si="3"/>
        <v>-144.60150999999996</v>
      </c>
      <c r="H48" s="14">
        <f t="shared" si="4"/>
        <v>75.16799039701607</v>
      </c>
    </row>
    <row r="49" spans="1:9" s="4" customFormat="1" ht="18">
      <c r="A49" s="29" t="s">
        <v>44</v>
      </c>
      <c r="B49" s="30"/>
      <c r="C49" s="16">
        <v>174224.5</v>
      </c>
      <c r="D49" s="16">
        <v>210675.81</v>
      </c>
      <c r="E49" s="16">
        <v>133751.844</v>
      </c>
      <c r="F49" s="16">
        <v>132072.17320999998</v>
      </c>
      <c r="G49" s="16">
        <f t="shared" si="3"/>
        <v>-1679.6707900000329</v>
      </c>
      <c r="H49" s="16">
        <f t="shared" si="4"/>
        <v>98.74418868572755</v>
      </c>
      <c r="I49" s="17"/>
    </row>
    <row r="50" spans="1:8" s="18" customFormat="1" ht="17.25">
      <c r="A50" s="31" t="s">
        <v>65</v>
      </c>
      <c r="B50" s="32" t="s">
        <v>3</v>
      </c>
      <c r="C50" s="32">
        <v>7418.6</v>
      </c>
      <c r="D50" s="32">
        <v>8188</v>
      </c>
      <c r="E50" s="32">
        <v>6269.9</v>
      </c>
      <c r="F50" s="32">
        <v>6536.169970000001</v>
      </c>
      <c r="G50" s="32">
        <v>266.2699700000012</v>
      </c>
      <c r="H50" s="33">
        <v>104.24679771607204</v>
      </c>
    </row>
    <row r="51" spans="1:8" s="4" customFormat="1" ht="18">
      <c r="A51" s="9">
        <v>10000000</v>
      </c>
      <c r="B51" s="10" t="s">
        <v>3</v>
      </c>
      <c r="C51" s="11">
        <v>7418.6</v>
      </c>
      <c r="D51" s="11">
        <v>8188</v>
      </c>
      <c r="E51" s="11">
        <v>6269.9</v>
      </c>
      <c r="F51" s="11">
        <v>6536.169970000001</v>
      </c>
      <c r="G51" s="11">
        <v>266.2699700000012</v>
      </c>
      <c r="H51" s="11">
        <f t="shared" si="4"/>
        <v>104.24679771607204</v>
      </c>
    </row>
    <row r="52" spans="1:8" s="4" customFormat="1" ht="18">
      <c r="A52" s="9">
        <v>12000000</v>
      </c>
      <c r="B52" s="10" t="s">
        <v>48</v>
      </c>
      <c r="C52" s="11">
        <v>200</v>
      </c>
      <c r="D52" s="11">
        <v>224.4</v>
      </c>
      <c r="E52" s="11">
        <v>170.3</v>
      </c>
      <c r="F52" s="11">
        <v>239.50395</v>
      </c>
      <c r="G52" s="11">
        <v>69.20394999999999</v>
      </c>
      <c r="H52" s="11">
        <f t="shared" si="4"/>
        <v>140.63649442160892</v>
      </c>
    </row>
    <row r="53" spans="1:8" s="4" customFormat="1" ht="35.25">
      <c r="A53" s="9">
        <v>12030000</v>
      </c>
      <c r="B53" s="10" t="s">
        <v>49</v>
      </c>
      <c r="C53" s="11">
        <v>200</v>
      </c>
      <c r="D53" s="11">
        <v>224.4</v>
      </c>
      <c r="E53" s="11">
        <v>170.3</v>
      </c>
      <c r="F53" s="11">
        <v>239.50395</v>
      </c>
      <c r="G53" s="11">
        <v>69.20394999999999</v>
      </c>
      <c r="H53" s="11">
        <f t="shared" si="4"/>
        <v>140.63649442160892</v>
      </c>
    </row>
    <row r="54" spans="1:8" s="4" customFormat="1" ht="18">
      <c r="A54" s="12">
        <v>18000000</v>
      </c>
      <c r="B54" s="13" t="s">
        <v>10</v>
      </c>
      <c r="C54" s="14">
        <v>7131.6</v>
      </c>
      <c r="D54" s="14">
        <v>7876.6</v>
      </c>
      <c r="E54" s="14">
        <v>6034.9</v>
      </c>
      <c r="F54" s="14">
        <v>6221.828709999999</v>
      </c>
      <c r="G54" s="14">
        <v>186.92870999999923</v>
      </c>
      <c r="H54" s="11">
        <f t="shared" si="4"/>
        <v>103.09746159836948</v>
      </c>
    </row>
    <row r="55" spans="1:8" s="4" customFormat="1" ht="35.25">
      <c r="A55" s="9">
        <v>18010000</v>
      </c>
      <c r="B55" s="10" t="s">
        <v>50</v>
      </c>
      <c r="C55" s="11">
        <v>0</v>
      </c>
      <c r="D55" s="11">
        <v>31</v>
      </c>
      <c r="E55" s="11">
        <v>31</v>
      </c>
      <c r="F55" s="11">
        <v>27.79607</v>
      </c>
      <c r="G55" s="11">
        <v>-3.2039299999999997</v>
      </c>
      <c r="H55" s="11">
        <f t="shared" si="4"/>
        <v>89.66474193548387</v>
      </c>
    </row>
    <row r="56" spans="1:9" s="4" customFormat="1" ht="35.25">
      <c r="A56" s="9">
        <v>18040000</v>
      </c>
      <c r="B56" s="10" t="s">
        <v>12</v>
      </c>
      <c r="C56" s="11">
        <v>71.6</v>
      </c>
      <c r="D56" s="11">
        <v>71.6</v>
      </c>
      <c r="E56" s="11">
        <v>53.6</v>
      </c>
      <c r="F56" s="11">
        <v>65.09</v>
      </c>
      <c r="G56" s="11">
        <v>11.490000000000002</v>
      </c>
      <c r="H56" s="11">
        <f t="shared" si="4"/>
        <v>121.4365671641791</v>
      </c>
      <c r="I56" s="19"/>
    </row>
    <row r="57" spans="1:8" s="4" customFormat="1" ht="105">
      <c r="A57" s="9">
        <v>18041500</v>
      </c>
      <c r="B57" s="10" t="s">
        <v>51</v>
      </c>
      <c r="C57" s="11">
        <v>71.6</v>
      </c>
      <c r="D57" s="11">
        <v>71.6</v>
      </c>
      <c r="E57" s="11">
        <v>53.6</v>
      </c>
      <c r="F57" s="11">
        <v>65.09</v>
      </c>
      <c r="G57" s="11">
        <v>11.490000000000002</v>
      </c>
      <c r="H57" s="11">
        <f t="shared" si="4"/>
        <v>121.4365671641791</v>
      </c>
    </row>
    <row r="58" spans="1:8" s="4" customFormat="1" ht="18">
      <c r="A58" s="12">
        <v>18050000</v>
      </c>
      <c r="B58" s="13" t="s">
        <v>52</v>
      </c>
      <c r="C58" s="14">
        <v>7060</v>
      </c>
      <c r="D58" s="14">
        <v>7774</v>
      </c>
      <c r="E58" s="14">
        <v>5950.3</v>
      </c>
      <c r="F58" s="14">
        <v>6128.942639999999</v>
      </c>
      <c r="G58" s="14">
        <v>178.64263999999912</v>
      </c>
      <c r="H58" s="11">
        <f t="shared" si="4"/>
        <v>103.00224593717961</v>
      </c>
    </row>
    <row r="59" spans="1:8" s="4" customFormat="1" ht="18">
      <c r="A59" s="9">
        <v>19000000</v>
      </c>
      <c r="B59" s="10" t="s">
        <v>53</v>
      </c>
      <c r="C59" s="11">
        <v>87</v>
      </c>
      <c r="D59" s="11">
        <v>87</v>
      </c>
      <c r="E59" s="11">
        <v>64.7</v>
      </c>
      <c r="F59" s="11">
        <v>74.83731</v>
      </c>
      <c r="G59" s="11">
        <v>10.13731</v>
      </c>
      <c r="H59" s="11">
        <f t="shared" si="4"/>
        <v>115.66817619783616</v>
      </c>
    </row>
    <row r="60" spans="1:8" s="4" customFormat="1" ht="18">
      <c r="A60" s="9">
        <v>19010000</v>
      </c>
      <c r="B60" s="10" t="s">
        <v>54</v>
      </c>
      <c r="C60" s="11">
        <v>87</v>
      </c>
      <c r="D60" s="11">
        <v>87</v>
      </c>
      <c r="E60" s="11">
        <v>64.7</v>
      </c>
      <c r="F60" s="11">
        <v>74.48611</v>
      </c>
      <c r="G60" s="11">
        <v>9.786109999999994</v>
      </c>
      <c r="H60" s="11">
        <f t="shared" si="4"/>
        <v>115.1253632148377</v>
      </c>
    </row>
    <row r="61" spans="1:8" s="4" customFormat="1" ht="35.25">
      <c r="A61" s="9">
        <v>19050000</v>
      </c>
      <c r="B61" s="10" t="s">
        <v>55</v>
      </c>
      <c r="C61" s="11">
        <v>0</v>
      </c>
      <c r="D61" s="11">
        <v>0</v>
      </c>
      <c r="E61" s="11">
        <v>0</v>
      </c>
      <c r="F61" s="11">
        <v>0.3512</v>
      </c>
      <c r="G61" s="11">
        <v>0.3512</v>
      </c>
      <c r="H61" s="11">
        <f t="shared" si="4"/>
        <v>0</v>
      </c>
    </row>
    <row r="62" spans="1:8" s="4" customFormat="1" ht="18">
      <c r="A62" s="9">
        <v>20000000</v>
      </c>
      <c r="B62" s="10" t="s">
        <v>13</v>
      </c>
      <c r="C62" s="11">
        <v>4046</v>
      </c>
      <c r="D62" s="11">
        <v>4121</v>
      </c>
      <c r="E62" s="11">
        <v>3089.8</v>
      </c>
      <c r="F62" s="11">
        <v>152.55282</v>
      </c>
      <c r="G62" s="11">
        <v>-2937.2471800000003</v>
      </c>
      <c r="H62" s="11">
        <f t="shared" si="4"/>
        <v>4.93730403262347</v>
      </c>
    </row>
    <row r="63" spans="1:8" s="4" customFormat="1" ht="18">
      <c r="A63" s="9">
        <v>21080000</v>
      </c>
      <c r="B63" s="10" t="s">
        <v>15</v>
      </c>
      <c r="C63" s="11">
        <v>10</v>
      </c>
      <c r="D63" s="11">
        <v>10</v>
      </c>
      <c r="E63" s="11">
        <v>7.3</v>
      </c>
      <c r="F63" s="11">
        <v>34.66707</v>
      </c>
      <c r="G63" s="11">
        <v>27.367070000000002</v>
      </c>
      <c r="H63" s="11">
        <f t="shared" si="4"/>
        <v>474.8913698630138</v>
      </c>
    </row>
    <row r="64" spans="1:8" s="4" customFormat="1" ht="156.75">
      <c r="A64" s="9">
        <v>21080700</v>
      </c>
      <c r="B64" s="10" t="s">
        <v>56</v>
      </c>
      <c r="C64" s="11">
        <v>10</v>
      </c>
      <c r="D64" s="11">
        <v>10</v>
      </c>
      <c r="E64" s="11">
        <v>7.3</v>
      </c>
      <c r="F64" s="11">
        <v>34.66707</v>
      </c>
      <c r="G64" s="11">
        <v>27.367070000000002</v>
      </c>
      <c r="H64" s="11">
        <f t="shared" si="4"/>
        <v>474.8913698630138</v>
      </c>
    </row>
    <row r="65" spans="1:8" s="4" customFormat="1" ht="18">
      <c r="A65" s="12">
        <v>24000000</v>
      </c>
      <c r="B65" s="13" t="s">
        <v>23</v>
      </c>
      <c r="C65" s="14">
        <v>6</v>
      </c>
      <c r="D65" s="14">
        <v>81</v>
      </c>
      <c r="E65" s="14">
        <v>60</v>
      </c>
      <c r="F65" s="14">
        <v>117.88575</v>
      </c>
      <c r="G65" s="14">
        <v>57.88575</v>
      </c>
      <c r="H65" s="11">
        <f t="shared" si="4"/>
        <v>196.47625</v>
      </c>
    </row>
    <row r="66" spans="1:8" s="4" customFormat="1" ht="18">
      <c r="A66" s="9">
        <v>24060000</v>
      </c>
      <c r="B66" s="10" t="s">
        <v>15</v>
      </c>
      <c r="C66" s="11">
        <v>6</v>
      </c>
      <c r="D66" s="11">
        <v>6</v>
      </c>
      <c r="E66" s="11">
        <v>5</v>
      </c>
      <c r="F66" s="11">
        <v>1.27875</v>
      </c>
      <c r="G66" s="11">
        <v>-3.72125</v>
      </c>
      <c r="H66" s="11">
        <f t="shared" si="4"/>
        <v>25.575000000000003</v>
      </c>
    </row>
    <row r="67" spans="1:8" s="4" customFormat="1" ht="90">
      <c r="A67" s="12">
        <v>24062100</v>
      </c>
      <c r="B67" s="13" t="s">
        <v>57</v>
      </c>
      <c r="C67" s="14">
        <v>6</v>
      </c>
      <c r="D67" s="14">
        <v>6</v>
      </c>
      <c r="E67" s="14">
        <v>5</v>
      </c>
      <c r="F67" s="14">
        <v>1.27875</v>
      </c>
      <c r="G67" s="14">
        <v>-3.72125</v>
      </c>
      <c r="H67" s="11">
        <f t="shared" si="4"/>
        <v>25.575000000000003</v>
      </c>
    </row>
    <row r="68" spans="1:8" s="4" customFormat="1" ht="54">
      <c r="A68" s="12">
        <v>24170000</v>
      </c>
      <c r="B68" s="13" t="s">
        <v>58</v>
      </c>
      <c r="C68" s="14">
        <v>0</v>
      </c>
      <c r="D68" s="14">
        <v>75</v>
      </c>
      <c r="E68" s="14">
        <v>55</v>
      </c>
      <c r="F68" s="14">
        <v>116.607</v>
      </c>
      <c r="G68" s="14">
        <v>61.607</v>
      </c>
      <c r="H68" s="11">
        <f t="shared" si="4"/>
        <v>212.0127272727273</v>
      </c>
    </row>
    <row r="69" spans="1:8" s="4" customFormat="1" ht="35.25">
      <c r="A69" s="26">
        <v>25000000</v>
      </c>
      <c r="B69" s="10" t="s">
        <v>71</v>
      </c>
      <c r="C69" s="11">
        <v>4030</v>
      </c>
      <c r="D69" s="11">
        <v>4030</v>
      </c>
      <c r="E69" s="11">
        <v>3022.5</v>
      </c>
      <c r="F69" s="11">
        <v>3733.8</v>
      </c>
      <c r="G69" s="11">
        <f>F69-E69</f>
        <v>711.3000000000002</v>
      </c>
      <c r="H69" s="11">
        <f>IF(E69=0,0,F69/E69*100)</f>
        <v>123.53349875930522</v>
      </c>
    </row>
    <row r="70" spans="1:8" s="4" customFormat="1" ht="18">
      <c r="A70" s="9">
        <v>30000000</v>
      </c>
      <c r="B70" s="10" t="s">
        <v>25</v>
      </c>
      <c r="C70" s="11">
        <v>625</v>
      </c>
      <c r="D70" s="11">
        <v>625</v>
      </c>
      <c r="E70" s="11">
        <v>553.5</v>
      </c>
      <c r="F70" s="11">
        <v>204.86566</v>
      </c>
      <c r="G70" s="11">
        <v>-348.63434</v>
      </c>
      <c r="H70" s="11">
        <f t="shared" si="4"/>
        <v>37.01276603432701</v>
      </c>
    </row>
    <row r="71" spans="1:8" s="4" customFormat="1" ht="69.75">
      <c r="A71" s="9">
        <v>31030000</v>
      </c>
      <c r="B71" s="10" t="s">
        <v>59</v>
      </c>
      <c r="C71" s="11">
        <v>100</v>
      </c>
      <c r="D71" s="11">
        <v>100</v>
      </c>
      <c r="E71" s="11">
        <v>100</v>
      </c>
      <c r="F71" s="11">
        <v>100</v>
      </c>
      <c r="G71" s="11">
        <v>0</v>
      </c>
      <c r="H71" s="11">
        <f t="shared" si="4"/>
        <v>100</v>
      </c>
    </row>
    <row r="72" spans="1:8" s="4" customFormat="1" ht="18">
      <c r="A72" s="9">
        <v>33010000</v>
      </c>
      <c r="B72" s="10" t="s">
        <v>60</v>
      </c>
      <c r="C72" s="11">
        <v>525</v>
      </c>
      <c r="D72" s="11">
        <v>525</v>
      </c>
      <c r="E72" s="11">
        <v>453.5</v>
      </c>
      <c r="F72" s="11">
        <v>104.86566</v>
      </c>
      <c r="G72" s="11">
        <v>-348.63434</v>
      </c>
      <c r="H72" s="11">
        <f t="shared" si="4"/>
        <v>23.12362954796031</v>
      </c>
    </row>
    <row r="73" spans="1:8" s="4" customFormat="1" ht="126">
      <c r="A73" s="12">
        <v>33010100</v>
      </c>
      <c r="B73" s="13" t="s">
        <v>61</v>
      </c>
      <c r="C73" s="14">
        <v>525</v>
      </c>
      <c r="D73" s="14">
        <v>525</v>
      </c>
      <c r="E73" s="14">
        <v>453.5</v>
      </c>
      <c r="F73" s="14">
        <v>10.88922</v>
      </c>
      <c r="G73" s="14">
        <v>-442.61078</v>
      </c>
      <c r="H73" s="11">
        <f t="shared" si="4"/>
        <v>2.4011510474090407</v>
      </c>
    </row>
    <row r="74" spans="1:8" s="4" customFormat="1" ht="87">
      <c r="A74" s="9">
        <v>33010400</v>
      </c>
      <c r="B74" s="10" t="s">
        <v>62</v>
      </c>
      <c r="C74" s="11">
        <v>0</v>
      </c>
      <c r="D74" s="11">
        <v>0</v>
      </c>
      <c r="E74" s="11">
        <v>0</v>
      </c>
      <c r="F74" s="11">
        <v>93.97644</v>
      </c>
      <c r="G74" s="11">
        <v>93.97644</v>
      </c>
      <c r="H74" s="11">
        <f t="shared" si="4"/>
        <v>0</v>
      </c>
    </row>
    <row r="75" spans="1:8" s="4" customFormat="1" ht="90">
      <c r="A75" s="12">
        <v>50110000</v>
      </c>
      <c r="B75" s="13" t="s">
        <v>64</v>
      </c>
      <c r="C75" s="14">
        <v>75</v>
      </c>
      <c r="D75" s="14">
        <v>0</v>
      </c>
      <c r="E75" s="14">
        <v>0</v>
      </c>
      <c r="F75" s="14">
        <v>0</v>
      </c>
      <c r="G75" s="14">
        <v>0</v>
      </c>
      <c r="H75" s="11">
        <f t="shared" si="4"/>
        <v>0</v>
      </c>
    </row>
    <row r="76" spans="1:8" s="4" customFormat="1" ht="38.25" customHeight="1">
      <c r="A76" s="27" t="s">
        <v>69</v>
      </c>
      <c r="B76" s="28"/>
      <c r="C76" s="16">
        <v>12164.6</v>
      </c>
      <c r="D76" s="16">
        <v>12934</v>
      </c>
      <c r="E76" s="16">
        <v>9913.2</v>
      </c>
      <c r="F76" s="16">
        <v>6893.588450000001</v>
      </c>
      <c r="G76" s="16">
        <v>-3019.6115499999996</v>
      </c>
      <c r="H76" s="16">
        <f t="shared" si="4"/>
        <v>69.53948724932414</v>
      </c>
    </row>
    <row r="77" spans="1:8" s="4" customFormat="1" ht="18">
      <c r="A77" s="25">
        <v>40000000</v>
      </c>
      <c r="B77" s="25" t="s">
        <v>27</v>
      </c>
      <c r="C77" s="11">
        <v>2135.8</v>
      </c>
      <c r="D77" s="11">
        <v>2135.8</v>
      </c>
      <c r="E77" s="11">
        <v>1531.3</v>
      </c>
      <c r="F77" s="11">
        <v>1162.68308</v>
      </c>
      <c r="G77" s="11">
        <v>-368.61691999999994</v>
      </c>
      <c r="H77" s="11">
        <f t="shared" si="4"/>
        <v>75.92784431528766</v>
      </c>
    </row>
    <row r="78" spans="1:256" s="24" customFormat="1" ht="18">
      <c r="A78" s="25">
        <v>41030000</v>
      </c>
      <c r="B78" s="25" t="s">
        <v>31</v>
      </c>
      <c r="C78" s="11">
        <v>2135.8</v>
      </c>
      <c r="D78" s="11">
        <v>2135.8</v>
      </c>
      <c r="E78" s="11">
        <v>1531.3</v>
      </c>
      <c r="F78" s="11">
        <v>1162.68308</v>
      </c>
      <c r="G78" s="11">
        <v>-368.61691999999994</v>
      </c>
      <c r="H78" s="11">
        <f t="shared" si="4"/>
        <v>75.92784431528766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8" s="4" customFormat="1" ht="90">
      <c r="A79" s="20">
        <v>41034400</v>
      </c>
      <c r="B79" s="21" t="s">
        <v>63</v>
      </c>
      <c r="C79" s="22">
        <v>2135.8</v>
      </c>
      <c r="D79" s="22">
        <v>2135.8</v>
      </c>
      <c r="E79" s="22">
        <v>1531.3</v>
      </c>
      <c r="F79" s="22">
        <v>1162.68308</v>
      </c>
      <c r="G79" s="22">
        <v>-368.61691999999994</v>
      </c>
      <c r="H79" s="11">
        <f t="shared" si="4"/>
        <v>75.92784431528766</v>
      </c>
    </row>
    <row r="80" spans="1:8" s="4" customFormat="1" ht="18">
      <c r="A80" s="29" t="s">
        <v>66</v>
      </c>
      <c r="B80" s="30"/>
      <c r="C80" s="16">
        <v>14300.4</v>
      </c>
      <c r="D80" s="16">
        <v>15069.8</v>
      </c>
      <c r="E80" s="16">
        <v>11444.5</v>
      </c>
      <c r="F80" s="16">
        <f>8056.27153+F69</f>
        <v>11790.071530000001</v>
      </c>
      <c r="G80" s="16">
        <f>F80-E80</f>
        <v>345.5715300000011</v>
      </c>
      <c r="H80" s="16">
        <f t="shared" si="4"/>
        <v>103.01954240027962</v>
      </c>
    </row>
    <row r="81" spans="1:8" ht="17.25">
      <c r="A81" s="29" t="s">
        <v>68</v>
      </c>
      <c r="B81" s="30"/>
      <c r="C81" s="16">
        <f>C49+C80</f>
        <v>188524.9</v>
      </c>
      <c r="D81" s="16">
        <f>D49+D80</f>
        <v>225745.61</v>
      </c>
      <c r="E81" s="16">
        <f>E49+E80</f>
        <v>145196.344</v>
      </c>
      <c r="F81" s="16">
        <f>F49+F80</f>
        <v>143862.24474</v>
      </c>
      <c r="G81" s="16">
        <f>F81-E81</f>
        <v>-1334.0992600000172</v>
      </c>
      <c r="H81" s="16">
        <f t="shared" si="4"/>
        <v>99.08117572161458</v>
      </c>
    </row>
  </sheetData>
  <sheetProtection/>
  <mergeCells count="10">
    <mergeCell ref="A76:B76"/>
    <mergeCell ref="A80:B80"/>
    <mergeCell ref="A81:B81"/>
    <mergeCell ref="A50:H50"/>
    <mergeCell ref="A49:B49"/>
    <mergeCell ref="A7:K7"/>
    <mergeCell ref="A8:H8"/>
    <mergeCell ref="A9:K9"/>
    <mergeCell ref="A12:H12"/>
    <mergeCell ref="A37:B3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60" r:id="rId1"/>
  <rowBreaks count="3" manualBreakCount="3">
    <brk id="33" max="7" man="1"/>
    <brk id="53" max="7" man="1"/>
    <brk id="7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2013-11-13T14:10:56Z</cp:lastPrinted>
  <dcterms:created xsi:type="dcterms:W3CDTF">2013-11-08T06:55:27Z</dcterms:created>
  <dcterms:modified xsi:type="dcterms:W3CDTF">2013-11-29T14:06:47Z</dcterms:modified>
  <cp:category/>
  <cp:version/>
  <cp:contentType/>
  <cp:contentStatus/>
</cp:coreProperties>
</file>