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5480" windowHeight="973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Лист1!$10:$10</definedName>
  </definedNames>
  <calcPr calcId="114210" fullCalcOnLoad="1"/>
</workbook>
</file>

<file path=xl/calcChain.xml><?xml version="1.0" encoding="utf-8"?>
<calcChain xmlns="http://schemas.openxmlformats.org/spreadsheetml/2006/main">
  <c r="F29" i="1"/>
  <c r="I52"/>
  <c r="I20"/>
  <c r="I22"/>
  <c r="I57"/>
  <c r="I45"/>
  <c r="F43"/>
  <c r="I46"/>
  <c r="I61"/>
  <c r="H69"/>
  <c r="G69"/>
  <c r="I68"/>
  <c r="I67"/>
  <c r="I65"/>
  <c r="I64"/>
  <c r="I63"/>
  <c r="I62"/>
  <c r="I60"/>
  <c r="I59"/>
  <c r="I58"/>
  <c r="I56"/>
  <c r="I55"/>
  <c r="I54"/>
  <c r="I53"/>
  <c r="I51"/>
  <c r="I50"/>
  <c r="I49"/>
  <c r="I48"/>
  <c r="I47"/>
  <c r="I43"/>
  <c r="I42"/>
  <c r="I41"/>
  <c r="I40"/>
  <c r="I39"/>
  <c r="I38"/>
  <c r="I37"/>
  <c r="I36"/>
  <c r="I35"/>
  <c r="I34"/>
  <c r="I33"/>
  <c r="I32"/>
  <c r="I30"/>
  <c r="I28"/>
  <c r="I27"/>
  <c r="I26"/>
  <c r="I25"/>
  <c r="I24"/>
  <c r="I23"/>
  <c r="I21"/>
  <c r="I19"/>
  <c r="I18"/>
  <c r="I17"/>
  <c r="I16"/>
  <c r="I15"/>
  <c r="I14"/>
  <c r="I13"/>
  <c r="I12"/>
  <c r="F41"/>
  <c r="F58"/>
  <c r="E69"/>
  <c r="D69"/>
  <c r="F68"/>
  <c r="F65"/>
  <c r="F40"/>
  <c r="F39"/>
  <c r="F34"/>
  <c r="F27"/>
  <c r="F26"/>
  <c r="F25"/>
  <c r="F67"/>
  <c r="F63"/>
  <c r="F62"/>
  <c r="F61"/>
  <c r="F60"/>
  <c r="F59"/>
  <c r="F57"/>
  <c r="F56"/>
  <c r="F55"/>
  <c r="F54"/>
  <c r="F53"/>
  <c r="F52"/>
  <c r="F51"/>
  <c r="F50"/>
  <c r="F49"/>
  <c r="F48"/>
  <c r="F47"/>
  <c r="F46"/>
  <c r="F45"/>
  <c r="F42"/>
  <c r="F38"/>
  <c r="F37"/>
  <c r="F36"/>
  <c r="F35"/>
  <c r="F33"/>
  <c r="F32"/>
  <c r="F30"/>
  <c r="F28"/>
  <c r="F24"/>
  <c r="F23"/>
  <c r="F22"/>
  <c r="F21"/>
  <c r="F20"/>
  <c r="F19"/>
  <c r="F18"/>
  <c r="F17"/>
  <c r="F16"/>
  <c r="F12"/>
  <c r="F15"/>
  <c r="F14"/>
  <c r="F13"/>
  <c r="I69"/>
  <c r="F69"/>
</calcChain>
</file>

<file path=xl/sharedStrings.xml><?xml version="1.0" encoding="utf-8"?>
<sst xmlns="http://schemas.openxmlformats.org/spreadsheetml/2006/main" count="156" uniqueCount="100">
  <si>
    <t>КЕКВ</t>
  </si>
  <si>
    <t>Напрямок використання</t>
  </si>
  <si>
    <t xml:space="preserve">Медико соціальне забезпечення пільгових та соціально-незахищених верств населення </t>
  </si>
  <si>
    <t>0212010</t>
  </si>
  <si>
    <t>2282</t>
  </si>
  <si>
    <t>02112111</t>
  </si>
  <si>
    <t>0212152</t>
  </si>
  <si>
    <t>2730</t>
  </si>
  <si>
    <t>0213242</t>
  </si>
  <si>
    <t>Відзначення державних і професійних свят,ювілейних дат, заохочення за заслуги перед територіальною громадою міста Прилуки</t>
  </si>
  <si>
    <t>0212143</t>
  </si>
  <si>
    <t>Протидія ВІЛ -інфекції/СНІДу на 2016-2018 роки</t>
  </si>
  <si>
    <t>2610</t>
  </si>
  <si>
    <t>0813033</t>
  </si>
  <si>
    <t xml:space="preserve">Фінансування пільг на оплату послуг зв"язку, компенсацію за пільговий проїзд окремих категорій громадян та інших пільг з міського бюджету </t>
  </si>
  <si>
    <t>0813035</t>
  </si>
  <si>
    <t>0813031</t>
  </si>
  <si>
    <t>2730-10499грн.;          2240-1грн.</t>
  </si>
  <si>
    <t>0813032</t>
  </si>
  <si>
    <t>0813160</t>
  </si>
  <si>
    <t>Компенсація особам які надають соціальні послугина 2017-2019 роки</t>
  </si>
  <si>
    <t>0813180</t>
  </si>
  <si>
    <t>Пільги місцевої влади на  оплату житлово-комунальних послуг  та послуг зв"язку сім’ям воїнів, загиблих(померлих) в Афганістані,учасникам бойових дій, які брали участь у антитерористичній операції, сім"ям воїнів, загиблих під час участі в антитерористичній операції, захищаючи незалежність,суверінітет та територіальну цілісність України, інвалідам по зору- членам УТОС,  Спілці ветеранів Афганістану  на 2016-2018 роки</t>
  </si>
  <si>
    <t>0813192</t>
  </si>
  <si>
    <t>Фінансова підтримка Громадської  Організації"Учасники антитерористичної організації "Щит" на 2016-2018 роки</t>
  </si>
  <si>
    <t>0813210</t>
  </si>
  <si>
    <t>2111-90; 2120-20</t>
  </si>
  <si>
    <t>Організація оплачуваних громадських робіт на 2017 рік в м.Прилуки</t>
  </si>
  <si>
    <t>0813242</t>
  </si>
  <si>
    <t>Забезпечення санаторно-курортним лікуванням учасників АТО та членів сімей загиблих під час проведення АТО на 2016-2020 роки</t>
  </si>
  <si>
    <t>0813060</t>
  </si>
  <si>
    <t>Забезпечення санаторно-курортним лікуванням осіб,які постраждали внаслідок Чорнобильської катастрофи 2-ї категорії на2018-2020 роки</t>
  </si>
  <si>
    <t>Фінансування розробки схем та проектних рішеньмасового застосування на 2017-2019 роки м.прилуки</t>
  </si>
  <si>
    <t>0611162</t>
  </si>
  <si>
    <t>Обдарованість</t>
  </si>
  <si>
    <t>0213192</t>
  </si>
  <si>
    <t>Фінансова підтримка громадської організації Організація ветеранів м.Прилуки"</t>
  </si>
  <si>
    <t>0213121</t>
  </si>
  <si>
    <t>2210</t>
  </si>
  <si>
    <t>Соціальна підтримка сім“ї дітей та молоді на 2017-2020 рр</t>
  </si>
  <si>
    <t>.0213242</t>
  </si>
  <si>
    <t>Ефір телеканалу Прилуки</t>
  </si>
  <si>
    <t>.0218410</t>
  </si>
  <si>
    <t>Звільнення від батьківської плати за  харчуавння дітей із сімей учасників АТО, дітей із сімей учасників бойових дій на територіях інших країн, дітей, що зареєстровані як внутрішньопереміщені особи</t>
  </si>
  <si>
    <t>Харчування учнів 1-4 класів загальноосвітніх закладів міста</t>
  </si>
  <si>
    <t>Крок за кроком до здоров"я</t>
  </si>
  <si>
    <t>0611010</t>
  </si>
  <si>
    <t>0611020</t>
  </si>
  <si>
    <t>Сприяння виконанню депутатських повноважень депутатами Прилуцької міської ради на 2017-2020 роки</t>
  </si>
  <si>
    <t>Надання одноразової грошової  допомоги жителям міста Прилуки на 2018-2020 роки</t>
  </si>
  <si>
    <t>2111,2120</t>
  </si>
  <si>
    <t>2230</t>
  </si>
  <si>
    <t xml:space="preserve">Перелік  програм, які фінансуватимуться  у 2018р за рахунок коштів міського бюджету м. Прилуки                                                                        
 у  2017 році
</t>
  </si>
  <si>
    <t>.06</t>
  </si>
  <si>
    <t>.08</t>
  </si>
  <si>
    <t>16</t>
  </si>
  <si>
    <t>загальний фонд</t>
  </si>
  <si>
    <t>спеціальний фонд</t>
  </si>
  <si>
    <r>
      <t>Код ТПКВКМБ /
ТКВКБМС</t>
    </r>
    <r>
      <rPr>
        <vertAlign val="superscript"/>
        <sz val="10"/>
        <rFont val="Times New Roman"/>
        <family val="1"/>
        <charset val="204"/>
      </rPr>
      <t>3</t>
    </r>
  </si>
  <si>
    <t>РАЗОМ</t>
  </si>
  <si>
    <t>0216030</t>
  </si>
  <si>
    <t>.0217461</t>
  </si>
  <si>
    <t>10</t>
  </si>
  <si>
    <t>1014030</t>
  </si>
  <si>
    <t>1014060</t>
  </si>
  <si>
    <t>.0611090</t>
  </si>
  <si>
    <t>15</t>
  </si>
  <si>
    <t>1517461</t>
  </si>
  <si>
    <t>.0217670</t>
  </si>
  <si>
    <t>Цукровий діабет (200,0 дит)</t>
  </si>
  <si>
    <t>Забезпечення пільгового перевезення дітей шкільного віку громадським автотранспортом на міських автобусних маршрутах загального користування (посл зв"язку)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</si>
  <si>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 (заліз трансп)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</si>
  <si>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 (Компенсація за санатоно-курортне лікування)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</si>
  <si>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 (Фінансування часткової компенсації капремонту житла)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</si>
  <si>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 (Компенсація за пільговий проїзд учасників ліквідації на ЧАЕС)</t>
  </si>
  <si>
    <t>0212144</t>
  </si>
  <si>
    <t>На варті чистоти і порядку</t>
  </si>
  <si>
    <t>0216090</t>
  </si>
  <si>
    <t>2730,2210</t>
  </si>
  <si>
    <t>Утримання безпритульних тварин у реабілітаційному  центрі м.прилуки на 2018-2020 роки</t>
  </si>
  <si>
    <t>0617363</t>
  </si>
  <si>
    <t>0813105</t>
  </si>
  <si>
    <t>ЗАТВЕРДЖЕНО</t>
  </si>
  <si>
    <t>рішення міської ради</t>
  </si>
  <si>
    <r>
      <t xml:space="preserve">( </t>
    </r>
    <r>
      <rPr>
        <u/>
        <sz val="11"/>
        <color indexed="8"/>
        <rFont val="Times New Roman"/>
        <family val="1"/>
        <charset val="204"/>
      </rPr>
      <t xml:space="preserve">      </t>
    </r>
    <r>
      <rPr>
        <sz val="11"/>
        <color indexed="8"/>
        <rFont val="Times New Roman"/>
        <family val="1"/>
        <charset val="204"/>
      </rPr>
      <t xml:space="preserve"> сесія 7 скликання)</t>
    </r>
  </si>
  <si>
    <t>Додаток 7</t>
  </si>
  <si>
    <r>
      <t xml:space="preserve">               </t>
    </r>
    <r>
      <rPr>
        <sz val="11"/>
        <color indexed="8"/>
        <rFont val="Times New Roman"/>
        <family val="1"/>
        <charset val="204"/>
      </rPr>
      <t>2019 року  № ____</t>
    </r>
  </si>
  <si>
    <r>
      <t xml:space="preserve">Звільнення від батьківської плати за  харчуавння дітей із сімей учасників АТО, дітей із сімей учасників бойових дій на територіях інших країн, дітей, що зареєстровані як </t>
    </r>
    <r>
      <rPr>
        <u/>
        <sz val="12"/>
        <rFont val="Times New Roman"/>
        <family val="1"/>
        <charset val="204"/>
      </rPr>
      <t xml:space="preserve">внутрішньопереміщені </t>
    </r>
    <r>
      <rPr>
        <sz val="12"/>
        <rFont val="Times New Roman"/>
        <family val="1"/>
        <charset val="204"/>
      </rPr>
      <t>особи</t>
    </r>
  </si>
  <si>
    <r>
      <t>Звільнення від батьківської плати за  харчуавння дітей із сімей учасників АТО, дітей із сімей учасників бойових дій на територіях інших країн, дітей, що зареєстровані як</t>
    </r>
    <r>
      <rPr>
        <u/>
        <sz val="12"/>
        <rFont val="Times New Roman"/>
        <family val="1"/>
        <charset val="204"/>
      </rPr>
      <t xml:space="preserve"> внутрішньопереміщені особи</t>
    </r>
  </si>
  <si>
    <t xml:space="preserve">02112111 </t>
  </si>
  <si>
    <t xml:space="preserve">02112113 </t>
  </si>
  <si>
    <r>
      <t xml:space="preserve">0212010  </t>
    </r>
    <r>
      <rPr>
        <sz val="8"/>
        <rFont val="Times New Roman"/>
        <family val="1"/>
        <charset val="204"/>
      </rPr>
      <t xml:space="preserve"> (КЛПЗ ПЦМЛ)</t>
    </r>
  </si>
  <si>
    <r>
      <t xml:space="preserve">0212010  </t>
    </r>
    <r>
      <rPr>
        <sz val="8"/>
        <rFont val="Times New Roman"/>
        <family val="1"/>
        <charset val="204"/>
      </rPr>
      <t>(ПМДЛ)</t>
    </r>
  </si>
  <si>
    <t>1011100                  ( мш)</t>
  </si>
  <si>
    <t>1011100                 ( шм)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</si>
  <si>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 (автомобільний транспорт)</t>
  </si>
  <si>
    <t xml:space="preserve">Начальник фінансового управління  </t>
  </si>
  <si>
    <t>міської ради</t>
  </si>
  <si>
    <t>О.І.Ворона</t>
  </si>
  <si>
    <t>02</t>
  </si>
</sst>
</file>

<file path=xl/styles.xml><?xml version="1.0" encoding="utf-8"?>
<styleSheet xmlns="http://schemas.openxmlformats.org/spreadsheetml/2006/main">
  <numFmts count="1">
    <numFmt numFmtId="164" formatCode="#,##0.0"/>
  </numFmts>
  <fonts count="38">
    <font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color indexed="56"/>
      <name val="Calibri"/>
      <family val="2"/>
      <charset val="204"/>
    </font>
    <font>
      <b/>
      <sz val="12"/>
      <color indexed="8"/>
      <name val="Calibri"/>
      <family val="2"/>
      <charset val="204"/>
    </font>
    <font>
      <i/>
      <sz val="12"/>
      <color indexed="8"/>
      <name val="Calibri"/>
      <family val="2"/>
      <charset val="204"/>
    </font>
    <font>
      <i/>
      <sz val="12"/>
      <color indexed="36"/>
      <name val="Calibri"/>
      <family val="2"/>
      <charset val="204"/>
    </font>
    <font>
      <b/>
      <i/>
      <sz val="12"/>
      <color indexed="36"/>
      <name val="Calibri"/>
      <family val="2"/>
      <charset val="204"/>
    </font>
    <font>
      <b/>
      <sz val="10"/>
      <name val="Calibri"/>
      <family val="2"/>
      <charset val="204"/>
    </font>
    <font>
      <b/>
      <i/>
      <sz val="12"/>
      <name val="Calibri"/>
      <family val="2"/>
      <charset val="204"/>
    </font>
    <font>
      <b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10"/>
      <name val="Calibri"/>
      <family val="2"/>
      <charset val="204"/>
    </font>
    <font>
      <sz val="12"/>
      <color indexed="10"/>
      <name val="Times New Roman"/>
      <family val="1"/>
      <charset val="204"/>
    </font>
    <font>
      <b/>
      <sz val="10"/>
      <color indexed="10"/>
      <name val="Calibri"/>
      <family val="2"/>
      <charset val="204"/>
    </font>
    <font>
      <sz val="14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10"/>
      <name val="Calibri"/>
      <family val="2"/>
      <charset val="204"/>
    </font>
    <font>
      <b/>
      <sz val="11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2"/>
      <name val="Cambria"/>
      <family val="1"/>
      <charset val="204"/>
    </font>
    <font>
      <sz val="12"/>
      <color indexed="8"/>
      <name val="Cambria"/>
      <family val="1"/>
      <charset val="204"/>
    </font>
    <font>
      <u/>
      <sz val="12"/>
      <name val="Times New Roman"/>
      <family val="1"/>
      <charset val="204"/>
    </font>
    <font>
      <b/>
      <sz val="12"/>
      <color indexed="10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1"/>
        <b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4">
    <xf numFmtId="0" fontId="0" fillId="0" borderId="0"/>
    <xf numFmtId="0" fontId="4" fillId="0" borderId="0">
      <alignment vertical="top"/>
    </xf>
    <xf numFmtId="0" fontId="3" fillId="0" borderId="0"/>
    <xf numFmtId="0" fontId="2" fillId="0" borderId="0"/>
  </cellStyleXfs>
  <cellXfs count="110">
    <xf numFmtId="0" fontId="0" fillId="0" borderId="0" xfId="0"/>
    <xf numFmtId="49" fontId="6" fillId="0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164" fontId="14" fillId="0" borderId="0" xfId="0" applyNumberFormat="1" applyFont="1" applyFill="1" applyBorder="1"/>
    <xf numFmtId="0" fontId="9" fillId="0" borderId="0" xfId="0" applyFont="1" applyFill="1" applyBorder="1"/>
    <xf numFmtId="164" fontId="11" fillId="0" borderId="0" xfId="0" applyNumberFormat="1" applyFont="1" applyFill="1" applyBorder="1"/>
    <xf numFmtId="164" fontId="12" fillId="0" borderId="0" xfId="0" applyNumberFormat="1" applyFont="1" applyFill="1" applyBorder="1"/>
    <xf numFmtId="0" fontId="9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/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left" vertical="top"/>
    </xf>
    <xf numFmtId="164" fontId="8" fillId="0" borderId="0" xfId="0" applyNumberFormat="1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164" fontId="16" fillId="0" borderId="0" xfId="0" applyNumberFormat="1" applyFont="1" applyFill="1" applyBorder="1"/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left" vertical="top" wrapText="1"/>
    </xf>
    <xf numFmtId="0" fontId="15" fillId="0" borderId="0" xfId="0" applyFont="1" applyFill="1" applyBorder="1"/>
    <xf numFmtId="0" fontId="6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 shrinkToFit="1"/>
    </xf>
    <xf numFmtId="0" fontId="1" fillId="0" borderId="1" xfId="0" applyFont="1" applyFill="1" applyBorder="1" applyAlignment="1">
      <alignment horizontal="left" vertical="top" wrapText="1" shrinkToFit="1"/>
    </xf>
    <xf numFmtId="0" fontId="8" fillId="0" borderId="1" xfId="0" applyFont="1" applyFill="1" applyBorder="1" applyAlignment="1">
      <alignment vertical="top"/>
    </xf>
    <xf numFmtId="49" fontId="20" fillId="0" borderId="2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49" fontId="23" fillId="0" borderId="1" xfId="0" applyNumberFormat="1" applyFont="1" applyBorder="1" applyAlignment="1">
      <alignment horizontal="left" vertical="top" wrapText="1"/>
    </xf>
    <xf numFmtId="0" fontId="17" fillId="0" borderId="0" xfId="0" applyNumberFormat="1" applyFont="1" applyFill="1" applyBorder="1" applyAlignment="1" applyProtection="1">
      <alignment horizontal="left" vertical="top" wrapText="1"/>
    </xf>
    <xf numFmtId="0" fontId="25" fillId="0" borderId="3" xfId="0" applyFont="1" applyBorder="1" applyAlignment="1">
      <alignment horizontal="left" vertical="top" wrapText="1" shrinkToFit="1"/>
    </xf>
    <xf numFmtId="0" fontId="25" fillId="0" borderId="3" xfId="0" applyFont="1" applyFill="1" applyBorder="1" applyAlignment="1">
      <alignment horizontal="left" vertical="top" wrapText="1" shrinkToFit="1"/>
    </xf>
    <xf numFmtId="0" fontId="27" fillId="0" borderId="1" xfId="0" applyFont="1" applyBorder="1" applyAlignment="1">
      <alignment horizontal="left" vertical="top"/>
    </xf>
    <xf numFmtId="0" fontId="24" fillId="0" borderId="1" xfId="0" applyFont="1" applyFill="1" applyBorder="1" applyAlignment="1">
      <alignment vertical="top"/>
    </xf>
    <xf numFmtId="2" fontId="25" fillId="0" borderId="1" xfId="1" applyNumberFormat="1" applyFont="1" applyFill="1" applyBorder="1" applyAlignment="1">
      <alignment horizontal="left" vertical="top" wrapText="1"/>
    </xf>
    <xf numFmtId="2" fontId="24" fillId="0" borderId="1" xfId="0" applyNumberFormat="1" applyFont="1" applyFill="1" applyBorder="1" applyAlignment="1">
      <alignment horizontal="left" vertical="top" wrapText="1"/>
    </xf>
    <xf numFmtId="2" fontId="24" fillId="0" borderId="1" xfId="0" applyNumberFormat="1" applyFont="1" applyFill="1" applyBorder="1" applyAlignment="1">
      <alignment vertical="top"/>
    </xf>
    <xf numFmtId="2" fontId="28" fillId="0" borderId="1" xfId="1" applyNumberFormat="1" applyFont="1" applyFill="1" applyBorder="1" applyAlignment="1">
      <alignment horizontal="left" vertical="top" wrapText="1"/>
    </xf>
    <xf numFmtId="2" fontId="29" fillId="0" borderId="1" xfId="0" applyNumberFormat="1" applyFont="1" applyFill="1" applyBorder="1" applyAlignment="1">
      <alignment horizontal="left" vertical="top" wrapText="1"/>
    </xf>
    <xf numFmtId="2" fontId="30" fillId="2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0" fontId="26" fillId="0" borderId="4" xfId="0" applyFont="1" applyFill="1" applyBorder="1" applyAlignment="1">
      <alignment vertical="top"/>
    </xf>
    <xf numFmtId="49" fontId="6" fillId="3" borderId="1" xfId="0" applyNumberFormat="1" applyFont="1" applyFill="1" applyBorder="1" applyAlignment="1">
      <alignment horizontal="left" vertical="top" wrapText="1"/>
    </xf>
    <xf numFmtId="2" fontId="25" fillId="3" borderId="1" xfId="1" applyNumberFormat="1" applyFont="1" applyFill="1" applyBorder="1" applyAlignment="1">
      <alignment horizontal="left" vertical="top" wrapText="1"/>
    </xf>
    <xf numFmtId="2" fontId="24" fillId="3" borderId="1" xfId="0" applyNumberFormat="1" applyFont="1" applyFill="1" applyBorder="1" applyAlignment="1">
      <alignment horizontal="left" vertical="top" wrapText="1"/>
    </xf>
    <xf numFmtId="0" fontId="0" fillId="3" borderId="0" xfId="0" applyFill="1"/>
    <xf numFmtId="0" fontId="6" fillId="3" borderId="1" xfId="0" applyFont="1" applyFill="1" applyBorder="1" applyAlignment="1">
      <alignment horizontal="left" vertical="top" wrapText="1"/>
    </xf>
    <xf numFmtId="2" fontId="0" fillId="0" borderId="0" xfId="0" applyNumberFormat="1" applyFill="1"/>
    <xf numFmtId="2" fontId="25" fillId="4" borderId="1" xfId="1" applyNumberFormat="1" applyFont="1" applyFill="1" applyBorder="1" applyAlignment="1">
      <alignment horizontal="left" vertical="top" wrapText="1"/>
    </xf>
    <xf numFmtId="2" fontId="24" fillId="4" borderId="1" xfId="0" applyNumberFormat="1" applyFont="1" applyFill="1" applyBorder="1" applyAlignment="1">
      <alignment horizontal="left" vertical="top" wrapText="1"/>
    </xf>
    <xf numFmtId="0" fontId="19" fillId="0" borderId="0" xfId="0" applyFont="1"/>
    <xf numFmtId="0" fontId="31" fillId="0" borderId="0" xfId="0" applyFont="1"/>
    <xf numFmtId="4" fontId="19" fillId="0" borderId="0" xfId="0" applyNumberFormat="1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49" fontId="6" fillId="2" borderId="1" xfId="0" applyNumberFormat="1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/>
    </xf>
    <xf numFmtId="0" fontId="0" fillId="2" borderId="1" xfId="0" applyFill="1" applyBorder="1" applyAlignment="1">
      <alignment vertical="top"/>
    </xf>
    <xf numFmtId="49" fontId="21" fillId="2" borderId="1" xfId="0" applyNumberFormat="1" applyFont="1" applyFill="1" applyBorder="1" applyAlignment="1">
      <alignment horizontal="left" vertical="top" wrapText="1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Fill="1"/>
    <xf numFmtId="0" fontId="5" fillId="0" borderId="0" xfId="0" applyFont="1"/>
    <xf numFmtId="0" fontId="7" fillId="0" borderId="5" xfId="0" applyFont="1" applyBorder="1" applyAlignment="1">
      <alignment horizontal="left" vertical="top"/>
    </xf>
    <xf numFmtId="0" fontId="7" fillId="2" borderId="5" xfId="0" applyFont="1" applyFill="1" applyBorder="1" applyAlignment="1">
      <alignment horizontal="left" vertical="top"/>
    </xf>
    <xf numFmtId="0" fontId="6" fillId="0" borderId="5" xfId="3" applyFont="1" applyFill="1" applyBorder="1" applyAlignment="1">
      <alignment horizontal="left" vertical="top" wrapText="1"/>
    </xf>
    <xf numFmtId="0" fontId="33" fillId="0" borderId="5" xfId="3" applyFont="1" applyFill="1" applyBorder="1" applyAlignment="1">
      <alignment horizontal="left" vertical="top" wrapText="1"/>
    </xf>
    <xf numFmtId="0" fontId="5" fillId="0" borderId="5" xfId="2" applyFont="1" applyFill="1" applyBorder="1" applyAlignment="1">
      <alignment horizontal="left" vertical="top" wrapText="1"/>
    </xf>
    <xf numFmtId="0" fontId="6" fillId="5" borderId="5" xfId="2" applyFont="1" applyFill="1" applyBorder="1" applyAlignment="1">
      <alignment horizontal="left" vertical="top" wrapText="1"/>
    </xf>
    <xf numFmtId="0" fontId="34" fillId="0" borderId="5" xfId="2" applyFont="1" applyFill="1" applyBorder="1" applyAlignment="1">
      <alignment horizontal="left" vertical="top" wrapText="1"/>
    </xf>
    <xf numFmtId="0" fontId="5" fillId="2" borderId="5" xfId="2" applyFont="1" applyFill="1" applyBorder="1" applyAlignment="1">
      <alignment horizontal="left" vertical="top" wrapText="1"/>
    </xf>
    <xf numFmtId="0" fontId="6" fillId="0" borderId="6" xfId="3" applyFont="1" applyFill="1" applyBorder="1" applyAlignment="1">
      <alignment horizontal="left" vertical="top" wrapText="1"/>
    </xf>
    <xf numFmtId="0" fontId="6" fillId="5" borderId="7" xfId="3" applyFont="1" applyFill="1" applyBorder="1" applyAlignment="1">
      <alignment horizontal="left" vertical="top" wrapText="1"/>
    </xf>
    <xf numFmtId="0" fontId="6" fillId="0" borderId="7" xfId="3" applyFont="1" applyFill="1" applyBorder="1" applyAlignment="1">
      <alignment horizontal="left" vertical="top" wrapText="1"/>
    </xf>
    <xf numFmtId="0" fontId="6" fillId="5" borderId="8" xfId="3" applyFont="1" applyFill="1" applyBorder="1" applyAlignment="1">
      <alignment horizontal="left" vertical="top" wrapText="1"/>
    </xf>
    <xf numFmtId="0" fontId="6" fillId="5" borderId="5" xfId="3" applyFont="1" applyFill="1" applyBorder="1" applyAlignment="1">
      <alignment horizontal="left" vertical="top" wrapText="1"/>
    </xf>
    <xf numFmtId="0" fontId="5" fillId="6" borderId="5" xfId="2" applyFont="1" applyFill="1" applyBorder="1" applyAlignment="1">
      <alignment horizontal="left" vertical="top" wrapText="1"/>
    </xf>
    <xf numFmtId="0" fontId="5" fillId="5" borderId="5" xfId="2" applyFont="1" applyFill="1" applyBorder="1" applyAlignment="1">
      <alignment horizontal="left" vertical="top" wrapText="1"/>
    </xf>
    <xf numFmtId="0" fontId="5" fillId="0" borderId="5" xfId="2" applyFont="1" applyBorder="1" applyAlignment="1">
      <alignment horizontal="left" vertical="top" wrapText="1"/>
    </xf>
    <xf numFmtId="0" fontId="6" fillId="5" borderId="5" xfId="0" applyFont="1" applyFill="1" applyBorder="1" applyAlignment="1">
      <alignment horizontal="left" vertical="top" wrapText="1"/>
    </xf>
    <xf numFmtId="0" fontId="33" fillId="2" borderId="5" xfId="3" applyFont="1" applyFill="1" applyBorder="1" applyAlignment="1">
      <alignment horizontal="left" vertical="top" wrapText="1"/>
    </xf>
    <xf numFmtId="0" fontId="6" fillId="0" borderId="5" xfId="2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49" fontId="21" fillId="2" borderId="9" xfId="0" applyNumberFormat="1" applyFont="1" applyFill="1" applyBorder="1" applyAlignment="1">
      <alignment horizontal="left" vertical="top" wrapText="1"/>
    </xf>
    <xf numFmtId="49" fontId="6" fillId="3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49" fontId="6" fillId="3" borderId="11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 shrinkToFit="1"/>
    </xf>
    <xf numFmtId="0" fontId="1" fillId="0" borderId="1" xfId="0" applyFont="1" applyFill="1" applyBorder="1" applyAlignment="1">
      <alignment horizontal="center" vertical="top" wrapText="1" shrinkToFit="1"/>
    </xf>
    <xf numFmtId="0" fontId="25" fillId="0" borderId="3" xfId="0" applyFont="1" applyBorder="1" applyAlignment="1">
      <alignment horizontal="center" vertical="top" wrapText="1" shrinkToFit="1"/>
    </xf>
    <xf numFmtId="0" fontId="25" fillId="0" borderId="3" xfId="0" applyFont="1" applyFill="1" applyBorder="1" applyAlignment="1">
      <alignment horizontal="center" vertical="top" wrapText="1" shrinkToFit="1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36" fillId="0" borderId="4" xfId="0" applyFont="1" applyFill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top"/>
    </xf>
    <xf numFmtId="49" fontId="22" fillId="2" borderId="1" xfId="0" applyNumberFormat="1" applyFont="1" applyFill="1" applyBorder="1" applyAlignment="1">
      <alignment horizontal="left" vertical="top"/>
    </xf>
    <xf numFmtId="2" fontId="1" fillId="0" borderId="1" xfId="1" applyNumberFormat="1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>
      <alignment horizontal="center" vertical="top" wrapText="1"/>
    </xf>
    <xf numFmtId="2" fontId="1" fillId="2" borderId="1" xfId="1" applyNumberFormat="1" applyFont="1" applyFill="1" applyBorder="1" applyAlignment="1">
      <alignment horizontal="center" vertical="top" wrapText="1"/>
    </xf>
    <xf numFmtId="2" fontId="9" fillId="2" borderId="1" xfId="0" applyNumberFormat="1" applyFont="1" applyFill="1" applyBorder="1" applyAlignment="1">
      <alignment horizontal="center" vertical="top" wrapText="1"/>
    </xf>
    <xf numFmtId="2" fontId="1" fillId="3" borderId="1" xfId="1" applyNumberFormat="1" applyFont="1" applyFill="1" applyBorder="1" applyAlignment="1">
      <alignment horizontal="center" vertical="top" wrapText="1"/>
    </xf>
    <xf numFmtId="2" fontId="9" fillId="3" borderId="1" xfId="0" applyNumberFormat="1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>
      <alignment horizontal="center" vertical="top"/>
    </xf>
    <xf numFmtId="2" fontId="37" fillId="2" borderId="1" xfId="0" applyNumberFormat="1" applyFont="1" applyFill="1" applyBorder="1" applyAlignment="1">
      <alignment horizontal="center" vertical="top" wrapText="1"/>
    </xf>
    <xf numFmtId="0" fontId="17" fillId="0" borderId="0" xfId="0" applyNumberFormat="1" applyFont="1" applyFill="1" applyBorder="1" applyAlignment="1" applyProtection="1">
      <alignment horizontal="center" vertical="top" wrapText="1"/>
    </xf>
  </cellXfs>
  <cellStyles count="4">
    <cellStyle name="Normal" xfId="0" builtinId="0"/>
    <cellStyle name="Звичайний_Додаток _ 3 зм_ни 4575" xfId="1"/>
    <cellStyle name="Обычный 4" xfId="2"/>
    <cellStyle name="Обычный_Лист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1"/>
  <sheetViews>
    <sheetView tabSelected="1" workbookViewId="0">
      <selection activeCell="L12" sqref="L12"/>
    </sheetView>
  </sheetViews>
  <sheetFormatPr defaultRowHeight="12.75"/>
  <cols>
    <col min="1" max="1" width="11.42578125" customWidth="1"/>
    <col min="2" max="2" width="57" customWidth="1"/>
    <col min="3" max="3" width="6.42578125" customWidth="1"/>
    <col min="4" max="4" width="13.7109375" customWidth="1"/>
    <col min="5" max="5" width="12.28515625" customWidth="1"/>
    <col min="6" max="6" width="13.7109375" customWidth="1"/>
    <col min="7" max="7" width="0.140625" hidden="1" customWidth="1"/>
    <col min="8" max="8" width="11.5703125" hidden="1" customWidth="1"/>
    <col min="9" max="9" width="12.28515625" hidden="1" customWidth="1"/>
    <col min="11" max="11" width="9.42578125" bestFit="1" customWidth="1"/>
  </cols>
  <sheetData>
    <row r="1" spans="1:14" ht="15">
      <c r="E1" s="52" t="s">
        <v>82</v>
      </c>
      <c r="F1" s="53"/>
    </row>
    <row r="2" spans="1:14" ht="15">
      <c r="E2" s="54" t="s">
        <v>83</v>
      </c>
      <c r="F2" s="53"/>
    </row>
    <row r="3" spans="1:14" ht="15">
      <c r="E3" s="54" t="s">
        <v>84</v>
      </c>
      <c r="F3" s="53"/>
    </row>
    <row r="4" spans="1:14" ht="15">
      <c r="E4" s="55" t="s">
        <v>86</v>
      </c>
      <c r="F4" s="53"/>
    </row>
    <row r="5" spans="1:14" ht="15">
      <c r="E5" s="54" t="s">
        <v>85</v>
      </c>
      <c r="F5" s="53"/>
    </row>
    <row r="6" spans="1:14">
      <c r="E6" s="53"/>
      <c r="F6" s="53"/>
    </row>
    <row r="7" spans="1:14" ht="13.9" customHeight="1">
      <c r="B7" s="109" t="s">
        <v>52</v>
      </c>
      <c r="C7" s="109"/>
      <c r="D7" s="109"/>
      <c r="E7" s="109"/>
      <c r="F7" s="109"/>
      <c r="G7" s="109"/>
    </row>
    <row r="8" spans="1:14" ht="14.25">
      <c r="B8" s="31"/>
      <c r="C8" s="31"/>
      <c r="D8" s="31"/>
      <c r="E8" s="31"/>
      <c r="F8" s="31"/>
    </row>
    <row r="9" spans="1:14" ht="54" customHeight="1">
      <c r="A9" s="42" t="s">
        <v>58</v>
      </c>
      <c r="B9" s="65" t="s">
        <v>1</v>
      </c>
      <c r="C9" s="3" t="s">
        <v>0</v>
      </c>
      <c r="D9" s="25" t="s">
        <v>56</v>
      </c>
      <c r="E9" s="26" t="s">
        <v>57</v>
      </c>
      <c r="F9" s="27" t="s">
        <v>59</v>
      </c>
      <c r="G9" s="32" t="s">
        <v>56</v>
      </c>
      <c r="H9" s="33" t="s">
        <v>57</v>
      </c>
      <c r="I9" s="43" t="s">
        <v>59</v>
      </c>
    </row>
    <row r="10" spans="1:14" s="98" customFormat="1" ht="15.75">
      <c r="A10" s="95">
        <v>1</v>
      </c>
      <c r="B10" s="96">
        <v>2</v>
      </c>
      <c r="C10" s="90">
        <v>3</v>
      </c>
      <c r="D10" s="91">
        <v>4</v>
      </c>
      <c r="E10" s="92">
        <v>5</v>
      </c>
      <c r="F10" s="99">
        <v>6</v>
      </c>
      <c r="G10" s="93"/>
      <c r="H10" s="94"/>
      <c r="I10" s="97"/>
    </row>
    <row r="11" spans="1:14" ht="16.899999999999999" customHeight="1">
      <c r="A11" s="100" t="s">
        <v>99</v>
      </c>
      <c r="B11" s="66"/>
      <c r="C11" s="58"/>
      <c r="D11" s="58"/>
      <c r="E11" s="59"/>
      <c r="F11" s="59"/>
      <c r="G11" s="34"/>
      <c r="H11" s="35"/>
      <c r="I11" s="35"/>
    </row>
    <row r="12" spans="1:14" ht="33.6" customHeight="1">
      <c r="A12" s="44" t="s">
        <v>3</v>
      </c>
      <c r="B12" s="67" t="s">
        <v>2</v>
      </c>
      <c r="C12" s="1" t="s">
        <v>4</v>
      </c>
      <c r="D12" s="101">
        <v>170000</v>
      </c>
      <c r="E12" s="102"/>
      <c r="F12" s="102">
        <f>SUM(D12:E12)</f>
        <v>170000</v>
      </c>
      <c r="G12" s="36">
        <v>112308.24</v>
      </c>
      <c r="H12" s="37"/>
      <c r="I12" s="37">
        <f>SUM(G12:H12)</f>
        <v>112308.24</v>
      </c>
    </row>
    <row r="13" spans="1:14" ht="47.25">
      <c r="A13" s="1" t="s">
        <v>91</v>
      </c>
      <c r="B13" s="68" t="s">
        <v>48</v>
      </c>
      <c r="C13" s="1"/>
      <c r="D13" s="101">
        <v>44637</v>
      </c>
      <c r="E13" s="102">
        <v>82363</v>
      </c>
      <c r="F13" s="102">
        <f>D13+E13</f>
        <v>127000</v>
      </c>
      <c r="G13" s="50">
        <v>44637</v>
      </c>
      <c r="H13" s="51">
        <v>82363</v>
      </c>
      <c r="I13" s="51">
        <f t="shared" ref="I13:I27" si="0">SUM(G13:H13)</f>
        <v>127000</v>
      </c>
    </row>
    <row r="14" spans="1:14" ht="47.25">
      <c r="A14" s="1" t="s">
        <v>92</v>
      </c>
      <c r="B14" s="68" t="s">
        <v>48</v>
      </c>
      <c r="C14" s="1"/>
      <c r="D14" s="101">
        <v>25000</v>
      </c>
      <c r="E14" s="102"/>
      <c r="F14" s="102">
        <f>D14+E14</f>
        <v>25000</v>
      </c>
      <c r="G14" s="50">
        <v>25000</v>
      </c>
      <c r="H14" s="51"/>
      <c r="I14" s="51">
        <f t="shared" si="0"/>
        <v>25000</v>
      </c>
    </row>
    <row r="15" spans="1:14" ht="47.25">
      <c r="A15" s="1" t="s">
        <v>5</v>
      </c>
      <c r="B15" s="68" t="s">
        <v>48</v>
      </c>
      <c r="C15" s="1"/>
      <c r="D15" s="101">
        <v>53000</v>
      </c>
      <c r="E15" s="102"/>
      <c r="F15" s="102">
        <f>D15+E15</f>
        <v>53000</v>
      </c>
      <c r="G15" s="50">
        <v>50000</v>
      </c>
      <c r="H15" s="51"/>
      <c r="I15" s="51">
        <f t="shared" si="0"/>
        <v>50000</v>
      </c>
      <c r="M15" s="53"/>
      <c r="N15" s="53"/>
    </row>
    <row r="16" spans="1:14" ht="35.450000000000003" customHeight="1">
      <c r="A16" s="44" t="s">
        <v>89</v>
      </c>
      <c r="B16" s="67" t="s">
        <v>2</v>
      </c>
      <c r="C16" s="1" t="s">
        <v>4</v>
      </c>
      <c r="D16" s="101">
        <v>640000</v>
      </c>
      <c r="E16" s="102"/>
      <c r="F16" s="102">
        <f t="shared" ref="F16:F24" si="1">SUM(D16:E16)</f>
        <v>640000</v>
      </c>
      <c r="G16" s="36">
        <v>388709.65</v>
      </c>
      <c r="H16" s="37"/>
      <c r="I16" s="37">
        <f t="shared" si="0"/>
        <v>388709.65</v>
      </c>
    </row>
    <row r="17" spans="1:10" ht="31.15" customHeight="1">
      <c r="A17" s="44" t="s">
        <v>90</v>
      </c>
      <c r="B17" s="67" t="s">
        <v>2</v>
      </c>
      <c r="C17" s="1" t="s">
        <v>4</v>
      </c>
      <c r="D17" s="101">
        <v>150000</v>
      </c>
      <c r="E17" s="102"/>
      <c r="F17" s="102">
        <f t="shared" si="1"/>
        <v>150000</v>
      </c>
      <c r="G17" s="36">
        <v>86829.48</v>
      </c>
      <c r="H17" s="37"/>
      <c r="I17" s="37">
        <f t="shared" si="0"/>
        <v>86829.48</v>
      </c>
    </row>
    <row r="18" spans="1:10" ht="15.75">
      <c r="A18" s="44" t="s">
        <v>75</v>
      </c>
      <c r="B18" s="69" t="s">
        <v>69</v>
      </c>
      <c r="C18" s="1" t="s">
        <v>4</v>
      </c>
      <c r="D18" s="101">
        <v>1890000</v>
      </c>
      <c r="E18" s="102"/>
      <c r="F18" s="102">
        <f t="shared" si="1"/>
        <v>1890000</v>
      </c>
      <c r="G18" s="36">
        <v>1082885.6200000001</v>
      </c>
      <c r="H18" s="37"/>
      <c r="I18" s="37">
        <f t="shared" si="0"/>
        <v>1082885.6200000001</v>
      </c>
    </row>
    <row r="19" spans="1:10" ht="20.45" customHeight="1">
      <c r="A19" s="44" t="s">
        <v>10</v>
      </c>
      <c r="B19" s="67" t="s">
        <v>11</v>
      </c>
      <c r="C19" s="2" t="s">
        <v>4</v>
      </c>
      <c r="D19" s="101">
        <v>30000</v>
      </c>
      <c r="E19" s="102"/>
      <c r="F19" s="102">
        <f t="shared" si="1"/>
        <v>30000</v>
      </c>
      <c r="G19" s="36">
        <v>30000</v>
      </c>
      <c r="H19" s="37"/>
      <c r="I19" s="37">
        <f t="shared" si="0"/>
        <v>30000</v>
      </c>
    </row>
    <row r="20" spans="1:10" ht="35.450000000000003" customHeight="1">
      <c r="A20" s="44" t="s">
        <v>6</v>
      </c>
      <c r="B20" s="67" t="s">
        <v>2</v>
      </c>
      <c r="C20" s="1" t="s">
        <v>4</v>
      </c>
      <c r="D20" s="101">
        <v>160000</v>
      </c>
      <c r="E20" s="102"/>
      <c r="F20" s="102">
        <f t="shared" si="1"/>
        <v>160000</v>
      </c>
      <c r="G20" s="36">
        <v>69637.34</v>
      </c>
      <c r="H20" s="37"/>
      <c r="I20" s="37">
        <f t="shared" si="0"/>
        <v>69637.34</v>
      </c>
    </row>
    <row r="21" spans="1:10" ht="31.5">
      <c r="A21" s="44" t="s">
        <v>37</v>
      </c>
      <c r="B21" s="70" t="s">
        <v>39</v>
      </c>
      <c r="C21" s="2" t="s">
        <v>38</v>
      </c>
      <c r="D21" s="101">
        <v>82000</v>
      </c>
      <c r="E21" s="102"/>
      <c r="F21" s="102">
        <f t="shared" si="1"/>
        <v>82000</v>
      </c>
      <c r="G21" s="36">
        <v>21447</v>
      </c>
      <c r="H21" s="37"/>
      <c r="I21" s="37">
        <f t="shared" si="0"/>
        <v>21447</v>
      </c>
    </row>
    <row r="22" spans="1:10" ht="34.15" customHeight="1">
      <c r="A22" s="44" t="s">
        <v>35</v>
      </c>
      <c r="B22" s="70" t="s">
        <v>36</v>
      </c>
      <c r="C22" s="2" t="s">
        <v>12</v>
      </c>
      <c r="D22" s="101">
        <v>49200</v>
      </c>
      <c r="E22" s="102"/>
      <c r="F22" s="102">
        <f t="shared" si="1"/>
        <v>49200</v>
      </c>
      <c r="G22" s="36">
        <v>32326.25</v>
      </c>
      <c r="H22" s="37"/>
      <c r="I22" s="37">
        <f t="shared" si="0"/>
        <v>32326.25</v>
      </c>
    </row>
    <row r="23" spans="1:10" ht="49.15" customHeight="1">
      <c r="A23" s="44" t="s">
        <v>8</v>
      </c>
      <c r="B23" s="70" t="s">
        <v>9</v>
      </c>
      <c r="C23" s="2" t="s">
        <v>78</v>
      </c>
      <c r="D23" s="101">
        <v>160000</v>
      </c>
      <c r="E23" s="102"/>
      <c r="F23" s="102">
        <f t="shared" si="1"/>
        <v>160000</v>
      </c>
      <c r="G23" s="36">
        <v>55358.6</v>
      </c>
      <c r="H23" s="37"/>
      <c r="I23" s="37">
        <f t="shared" si="0"/>
        <v>55358.6</v>
      </c>
      <c r="J23" s="4"/>
    </row>
    <row r="24" spans="1:10" ht="31.5">
      <c r="A24" s="48" t="s">
        <v>40</v>
      </c>
      <c r="B24" s="68" t="s">
        <v>49</v>
      </c>
      <c r="C24" s="24">
        <v>2730</v>
      </c>
      <c r="D24" s="101">
        <v>490000</v>
      </c>
      <c r="E24" s="102"/>
      <c r="F24" s="102">
        <f t="shared" si="1"/>
        <v>490000</v>
      </c>
      <c r="G24" s="36">
        <v>302400</v>
      </c>
      <c r="H24" s="37"/>
      <c r="I24" s="37">
        <f t="shared" si="0"/>
        <v>302400</v>
      </c>
      <c r="J24" s="4"/>
    </row>
    <row r="25" spans="1:10" ht="47.25">
      <c r="A25" s="1" t="s">
        <v>60</v>
      </c>
      <c r="B25" s="68" t="s">
        <v>48</v>
      </c>
      <c r="C25" s="24"/>
      <c r="D25" s="101">
        <v>50000</v>
      </c>
      <c r="E25" s="102"/>
      <c r="F25" s="102">
        <f>D25+E25</f>
        <v>50000</v>
      </c>
      <c r="G25" s="50">
        <v>49095.48</v>
      </c>
      <c r="H25" s="51"/>
      <c r="I25" s="51">
        <f t="shared" si="0"/>
        <v>49095.48</v>
      </c>
      <c r="J25" s="4"/>
    </row>
    <row r="26" spans="1:10" ht="47.25">
      <c r="A26" s="24" t="s">
        <v>61</v>
      </c>
      <c r="B26" s="68" t="s">
        <v>48</v>
      </c>
      <c r="C26" s="1"/>
      <c r="D26" s="101">
        <v>90000</v>
      </c>
      <c r="E26" s="102"/>
      <c r="F26" s="102">
        <f>D26+E26</f>
        <v>90000</v>
      </c>
      <c r="G26" s="50">
        <v>89553.49</v>
      </c>
      <c r="H26" s="51"/>
      <c r="I26" s="51">
        <f t="shared" si="0"/>
        <v>89553.49</v>
      </c>
      <c r="J26" s="4"/>
    </row>
    <row r="27" spans="1:10" ht="47.25">
      <c r="A27" s="24" t="s">
        <v>68</v>
      </c>
      <c r="B27" s="68" t="s">
        <v>48</v>
      </c>
      <c r="C27" s="1"/>
      <c r="D27" s="101"/>
      <c r="E27" s="102">
        <v>685156</v>
      </c>
      <c r="F27" s="102">
        <f>D27+E27</f>
        <v>685156</v>
      </c>
      <c r="G27" s="50"/>
      <c r="H27" s="51">
        <v>675156</v>
      </c>
      <c r="I27" s="51">
        <f t="shared" si="0"/>
        <v>675156</v>
      </c>
    </row>
    <row r="28" spans="1:10" ht="15.75">
      <c r="A28" s="48" t="s">
        <v>42</v>
      </c>
      <c r="B28" s="71" t="s">
        <v>41</v>
      </c>
      <c r="C28" s="24">
        <v>2610</v>
      </c>
      <c r="D28" s="101">
        <v>1200000</v>
      </c>
      <c r="E28" s="102"/>
      <c r="F28" s="102">
        <f t="shared" ref="F28:F33" si="2">SUM(D28:E28)</f>
        <v>1200000</v>
      </c>
      <c r="G28" s="36">
        <v>580178.39</v>
      </c>
      <c r="H28" s="37"/>
      <c r="I28" s="37">
        <f>SUM(G28:H28)</f>
        <v>580178.39</v>
      </c>
    </row>
    <row r="29" spans="1:10" ht="34.9" customHeight="1">
      <c r="A29" s="44" t="s">
        <v>77</v>
      </c>
      <c r="B29" s="71" t="s">
        <v>79</v>
      </c>
      <c r="C29" s="24">
        <v>2610</v>
      </c>
      <c r="D29" s="101">
        <v>225000</v>
      </c>
      <c r="E29" s="102"/>
      <c r="F29" s="102">
        <f t="shared" si="2"/>
        <v>225000</v>
      </c>
      <c r="G29" s="36"/>
      <c r="H29" s="37"/>
      <c r="I29" s="37"/>
    </row>
    <row r="30" spans="1:10" ht="15.75">
      <c r="A30" s="44" t="s">
        <v>77</v>
      </c>
      <c r="B30" s="68" t="s">
        <v>76</v>
      </c>
      <c r="C30" s="1" t="s">
        <v>12</v>
      </c>
      <c r="D30" s="101">
        <v>878960</v>
      </c>
      <c r="E30" s="102"/>
      <c r="F30" s="102">
        <f t="shared" si="2"/>
        <v>878960</v>
      </c>
      <c r="G30" s="38">
        <v>411978.09</v>
      </c>
      <c r="H30" s="37"/>
      <c r="I30" s="37">
        <f>SUM(G30:H30)</f>
        <v>411978.09</v>
      </c>
    </row>
    <row r="31" spans="1:10" ht="15.75">
      <c r="A31" s="85" t="s">
        <v>53</v>
      </c>
      <c r="B31" s="72"/>
      <c r="C31" s="56"/>
      <c r="D31" s="103"/>
      <c r="E31" s="104"/>
      <c r="F31" s="104"/>
      <c r="G31" s="36"/>
      <c r="H31" s="37"/>
      <c r="I31" s="37"/>
    </row>
    <row r="32" spans="1:10" ht="66" customHeight="1">
      <c r="A32" s="86" t="s">
        <v>46</v>
      </c>
      <c r="B32" s="73" t="s">
        <v>43</v>
      </c>
      <c r="C32" s="1" t="s">
        <v>51</v>
      </c>
      <c r="D32" s="101">
        <v>817890</v>
      </c>
      <c r="E32" s="102"/>
      <c r="F32" s="102">
        <f t="shared" si="2"/>
        <v>817890</v>
      </c>
      <c r="G32" s="36">
        <v>525779.30000000005</v>
      </c>
      <c r="H32" s="37"/>
      <c r="I32" s="37">
        <f t="shared" ref="I32:I43" si="3">SUM(G32:H32)</f>
        <v>525779.30000000005</v>
      </c>
    </row>
    <row r="33" spans="1:11" s="47" customFormat="1" ht="66.599999999999994" customHeight="1">
      <c r="A33" s="86" t="s">
        <v>46</v>
      </c>
      <c r="B33" s="74" t="s">
        <v>87</v>
      </c>
      <c r="C33" s="44" t="s">
        <v>51</v>
      </c>
      <c r="D33" s="105">
        <v>150000</v>
      </c>
      <c r="E33" s="106"/>
      <c r="F33" s="106">
        <f t="shared" si="2"/>
        <v>150000</v>
      </c>
      <c r="G33" s="45">
        <v>36870.199999999997</v>
      </c>
      <c r="H33" s="46"/>
      <c r="I33" s="46">
        <f t="shared" si="3"/>
        <v>36870.199999999997</v>
      </c>
    </row>
    <row r="34" spans="1:11" ht="47.25">
      <c r="A34" s="87" t="s">
        <v>46</v>
      </c>
      <c r="B34" s="68" t="s">
        <v>48</v>
      </c>
      <c r="C34" s="1"/>
      <c r="D34" s="101">
        <v>66000</v>
      </c>
      <c r="E34" s="102"/>
      <c r="F34" s="102">
        <f>D34+E34</f>
        <v>66000</v>
      </c>
      <c r="G34" s="50">
        <v>62000</v>
      </c>
      <c r="H34" s="51"/>
      <c r="I34" s="51">
        <f t="shared" si="3"/>
        <v>62000</v>
      </c>
    </row>
    <row r="35" spans="1:11" ht="63" customHeight="1">
      <c r="A35" s="86" t="s">
        <v>47</v>
      </c>
      <c r="B35" s="75" t="s">
        <v>43</v>
      </c>
      <c r="C35" s="1" t="s">
        <v>51</v>
      </c>
      <c r="D35" s="101">
        <v>562200</v>
      </c>
      <c r="E35" s="102"/>
      <c r="F35" s="102">
        <f>SUM(D35:E35)</f>
        <v>562200</v>
      </c>
      <c r="G35" s="36">
        <v>156961.76999999999</v>
      </c>
      <c r="H35" s="37"/>
      <c r="I35" s="37">
        <f t="shared" si="3"/>
        <v>156961.76999999999</v>
      </c>
    </row>
    <row r="36" spans="1:11" ht="31.5">
      <c r="A36" s="86" t="s">
        <v>47</v>
      </c>
      <c r="B36" s="74" t="s">
        <v>44</v>
      </c>
      <c r="C36" s="1" t="s">
        <v>51</v>
      </c>
      <c r="D36" s="101">
        <v>4038300</v>
      </c>
      <c r="E36" s="102"/>
      <c r="F36" s="102">
        <f>SUM(D36:E36)</f>
        <v>4038300</v>
      </c>
      <c r="G36" s="39">
        <v>2125389.9</v>
      </c>
      <c r="H36" s="37"/>
      <c r="I36" s="37">
        <f t="shared" si="3"/>
        <v>2125389.9</v>
      </c>
    </row>
    <row r="37" spans="1:11" ht="64.150000000000006" customHeight="1">
      <c r="A37" s="86" t="s">
        <v>47</v>
      </c>
      <c r="B37" s="75" t="s">
        <v>88</v>
      </c>
      <c r="C37" s="1" t="s">
        <v>51</v>
      </c>
      <c r="D37" s="101">
        <v>60000</v>
      </c>
      <c r="E37" s="102"/>
      <c r="F37" s="102">
        <f>SUM(D37:E37)</f>
        <v>60000</v>
      </c>
      <c r="G37" s="36">
        <v>7732.53</v>
      </c>
      <c r="H37" s="37"/>
      <c r="I37" s="37">
        <f t="shared" si="3"/>
        <v>7732.53</v>
      </c>
    </row>
    <row r="38" spans="1:11" ht="22.5">
      <c r="A38" s="88" t="s">
        <v>47</v>
      </c>
      <c r="B38" s="76" t="s">
        <v>45</v>
      </c>
      <c r="C38" s="28" t="s">
        <v>50</v>
      </c>
      <c r="D38" s="101">
        <v>137500</v>
      </c>
      <c r="E38" s="102"/>
      <c r="F38" s="102">
        <f>SUM(D38:E38)</f>
        <v>137500</v>
      </c>
      <c r="G38" s="36">
        <v>84277.86</v>
      </c>
      <c r="H38" s="37"/>
      <c r="I38" s="37">
        <f t="shared" si="3"/>
        <v>84277.86</v>
      </c>
    </row>
    <row r="39" spans="1:11" s="4" customFormat="1" ht="47.25">
      <c r="A39" s="89" t="s">
        <v>47</v>
      </c>
      <c r="B39" s="68" t="s">
        <v>48</v>
      </c>
      <c r="C39" s="1"/>
      <c r="D39" s="101">
        <v>259194</v>
      </c>
      <c r="E39" s="102">
        <v>126650</v>
      </c>
      <c r="F39" s="102">
        <f>D39+E39</f>
        <v>385844</v>
      </c>
      <c r="G39" s="50">
        <v>243171.01</v>
      </c>
      <c r="H39" s="51">
        <v>121224</v>
      </c>
      <c r="I39" s="51">
        <f t="shared" si="3"/>
        <v>364395.01</v>
      </c>
      <c r="K39" s="49"/>
    </row>
    <row r="40" spans="1:11" ht="47.25">
      <c r="A40" s="57" t="s">
        <v>65</v>
      </c>
      <c r="B40" s="68" t="s">
        <v>48</v>
      </c>
      <c r="C40" s="57"/>
      <c r="D40" s="102">
        <v>9000</v>
      </c>
      <c r="E40" s="102">
        <v>12000</v>
      </c>
      <c r="F40" s="102">
        <f>D40+E40</f>
        <v>21000</v>
      </c>
      <c r="G40" s="51">
        <v>9000</v>
      </c>
      <c r="H40" s="51">
        <v>12000</v>
      </c>
      <c r="I40" s="51">
        <f t="shared" si="3"/>
        <v>21000</v>
      </c>
    </row>
    <row r="41" spans="1:11" ht="47.25">
      <c r="A41" s="57">
        <v>615031</v>
      </c>
      <c r="B41" s="68" t="s">
        <v>48</v>
      </c>
      <c r="C41" s="57">
        <v>2210</v>
      </c>
      <c r="D41" s="102">
        <v>4000</v>
      </c>
      <c r="E41" s="102"/>
      <c r="F41" s="102">
        <f>D41+E41</f>
        <v>4000</v>
      </c>
      <c r="G41" s="51">
        <v>4000</v>
      </c>
      <c r="H41" s="51"/>
      <c r="I41" s="51">
        <f t="shared" si="3"/>
        <v>4000</v>
      </c>
    </row>
    <row r="42" spans="1:11" ht="15.75">
      <c r="A42" s="44" t="s">
        <v>33</v>
      </c>
      <c r="B42" s="77" t="s">
        <v>34</v>
      </c>
      <c r="C42" s="1" t="s">
        <v>7</v>
      </c>
      <c r="D42" s="101">
        <v>29800</v>
      </c>
      <c r="E42" s="102"/>
      <c r="F42" s="102">
        <f t="shared" ref="F42:F57" si="4">SUM(D42:E42)</f>
        <v>29800</v>
      </c>
      <c r="G42" s="36">
        <v>21800</v>
      </c>
      <c r="H42" s="37"/>
      <c r="I42" s="37">
        <f t="shared" si="3"/>
        <v>21800</v>
      </c>
    </row>
    <row r="43" spans="1:11" ht="48.6" customHeight="1">
      <c r="A43" s="44" t="s">
        <v>80</v>
      </c>
      <c r="B43" s="69" t="s">
        <v>70</v>
      </c>
      <c r="C43" s="1" t="s">
        <v>7</v>
      </c>
      <c r="D43" s="101">
        <v>190000</v>
      </c>
      <c r="E43" s="102"/>
      <c r="F43" s="102">
        <f>SUM(D43:E43)</f>
        <v>190000</v>
      </c>
      <c r="G43" s="36">
        <v>87100</v>
      </c>
      <c r="H43" s="37"/>
      <c r="I43" s="37">
        <f t="shared" si="3"/>
        <v>87100</v>
      </c>
    </row>
    <row r="44" spans="1:11" ht="15.75">
      <c r="A44" s="60" t="s">
        <v>54</v>
      </c>
      <c r="B44" s="78"/>
      <c r="C44" s="56"/>
      <c r="D44" s="103"/>
      <c r="E44" s="104"/>
      <c r="F44" s="104"/>
      <c r="G44" s="36"/>
      <c r="H44" s="37"/>
      <c r="I44" s="37"/>
    </row>
    <row r="45" spans="1:11" ht="62.45" customHeight="1">
      <c r="A45" s="44" t="s">
        <v>13</v>
      </c>
      <c r="B45" s="79" t="s">
        <v>95</v>
      </c>
      <c r="C45" s="2" t="s">
        <v>7</v>
      </c>
      <c r="D45" s="107">
        <v>1080000</v>
      </c>
      <c r="E45" s="102"/>
      <c r="F45" s="102">
        <f t="shared" si="4"/>
        <v>1080000</v>
      </c>
      <c r="G45" s="36">
        <v>630889.9</v>
      </c>
      <c r="H45" s="37"/>
      <c r="I45" s="37">
        <f t="shared" ref="I45:I65" si="5">SUM(G45:H45)</f>
        <v>630889.9</v>
      </c>
    </row>
    <row r="46" spans="1:11" ht="49.9" customHeight="1">
      <c r="A46" s="44" t="s">
        <v>15</v>
      </c>
      <c r="B46" s="79" t="s">
        <v>71</v>
      </c>
      <c r="C46" s="2" t="s">
        <v>7</v>
      </c>
      <c r="D46" s="107">
        <v>350000</v>
      </c>
      <c r="E46" s="102"/>
      <c r="F46" s="102">
        <f t="shared" si="4"/>
        <v>350000</v>
      </c>
      <c r="G46" s="36">
        <v>200000</v>
      </c>
      <c r="H46" s="37"/>
      <c r="I46" s="37">
        <f t="shared" si="5"/>
        <v>200000</v>
      </c>
    </row>
    <row r="47" spans="1:11" ht="66" customHeight="1">
      <c r="A47" s="44" t="s">
        <v>16</v>
      </c>
      <c r="B47" s="79" t="s">
        <v>72</v>
      </c>
      <c r="C47" s="2" t="s">
        <v>7</v>
      </c>
      <c r="D47" s="107">
        <v>2200</v>
      </c>
      <c r="E47" s="102"/>
      <c r="F47" s="102">
        <f t="shared" si="4"/>
        <v>2200</v>
      </c>
      <c r="G47" s="36">
        <v>962</v>
      </c>
      <c r="H47" s="37"/>
      <c r="I47" s="37">
        <f t="shared" si="5"/>
        <v>962</v>
      </c>
    </row>
    <row r="48" spans="1:11" ht="64.900000000000006" customHeight="1">
      <c r="A48" s="44" t="s">
        <v>16</v>
      </c>
      <c r="B48" s="79" t="s">
        <v>73</v>
      </c>
      <c r="C48" s="2" t="s">
        <v>7</v>
      </c>
      <c r="D48" s="101">
        <v>0</v>
      </c>
      <c r="E48" s="102">
        <v>100000</v>
      </c>
      <c r="F48" s="102">
        <f t="shared" si="4"/>
        <v>100000</v>
      </c>
      <c r="G48" s="36"/>
      <c r="H48" s="37">
        <v>10000</v>
      </c>
      <c r="I48" s="37">
        <f t="shared" si="5"/>
        <v>10000</v>
      </c>
    </row>
    <row r="49" spans="1:11" ht="68.45" customHeight="1">
      <c r="A49" s="44" t="s">
        <v>16</v>
      </c>
      <c r="B49" s="79" t="s">
        <v>74</v>
      </c>
      <c r="C49" s="30" t="s">
        <v>17</v>
      </c>
      <c r="D49" s="101">
        <v>10500</v>
      </c>
      <c r="E49" s="102"/>
      <c r="F49" s="102">
        <f t="shared" si="4"/>
        <v>10500</v>
      </c>
      <c r="G49" s="36">
        <v>3411.4</v>
      </c>
      <c r="H49" s="37"/>
      <c r="I49" s="37">
        <f t="shared" si="5"/>
        <v>3411.4</v>
      </c>
    </row>
    <row r="50" spans="1:11" ht="52.15" customHeight="1">
      <c r="A50" s="44" t="s">
        <v>18</v>
      </c>
      <c r="B50" s="79" t="s">
        <v>14</v>
      </c>
      <c r="C50" s="2" t="s">
        <v>7</v>
      </c>
      <c r="D50" s="101">
        <v>499000</v>
      </c>
      <c r="E50" s="102"/>
      <c r="F50" s="102">
        <f t="shared" si="4"/>
        <v>499000</v>
      </c>
      <c r="G50" s="39"/>
      <c r="H50" s="40"/>
      <c r="I50" s="37">
        <f t="shared" si="5"/>
        <v>0</v>
      </c>
    </row>
    <row r="51" spans="1:11" ht="31.5">
      <c r="A51" s="44" t="s">
        <v>19</v>
      </c>
      <c r="B51" s="80" t="s">
        <v>20</v>
      </c>
      <c r="C51" s="2" t="s">
        <v>7</v>
      </c>
      <c r="D51" s="101">
        <v>482000</v>
      </c>
      <c r="E51" s="102"/>
      <c r="F51" s="102">
        <f t="shared" si="4"/>
        <v>482000</v>
      </c>
      <c r="G51" s="36">
        <v>303005.51</v>
      </c>
      <c r="H51" s="37"/>
      <c r="I51" s="37">
        <f t="shared" si="5"/>
        <v>303005.51</v>
      </c>
    </row>
    <row r="52" spans="1:11" ht="138" customHeight="1">
      <c r="A52" s="44" t="s">
        <v>21</v>
      </c>
      <c r="B52" s="70" t="s">
        <v>22</v>
      </c>
      <c r="C52" s="2" t="s">
        <v>7</v>
      </c>
      <c r="D52" s="101">
        <v>1245000</v>
      </c>
      <c r="E52" s="102"/>
      <c r="F52" s="102">
        <f t="shared" si="4"/>
        <v>1245000</v>
      </c>
      <c r="G52" s="36">
        <v>809487.04</v>
      </c>
      <c r="H52" s="37"/>
      <c r="I52" s="37">
        <f t="shared" si="5"/>
        <v>809487.04</v>
      </c>
    </row>
    <row r="53" spans="1:11" ht="30" customHeight="1">
      <c r="A53" s="44" t="s">
        <v>23</v>
      </c>
      <c r="B53" s="70" t="s">
        <v>24</v>
      </c>
      <c r="C53" s="2" t="s">
        <v>12</v>
      </c>
      <c r="D53" s="101">
        <v>55000</v>
      </c>
      <c r="E53" s="102"/>
      <c r="F53" s="102">
        <f t="shared" si="4"/>
        <v>55000</v>
      </c>
      <c r="G53" s="36">
        <v>23490.83</v>
      </c>
      <c r="H53" s="37"/>
      <c r="I53" s="37">
        <f t="shared" si="5"/>
        <v>23490.83</v>
      </c>
    </row>
    <row r="54" spans="1:11" ht="141.75">
      <c r="A54" s="44" t="s">
        <v>23</v>
      </c>
      <c r="B54" s="81" t="s">
        <v>22</v>
      </c>
      <c r="C54" s="2" t="s">
        <v>12</v>
      </c>
      <c r="D54" s="101">
        <v>30000</v>
      </c>
      <c r="E54" s="102"/>
      <c r="F54" s="102">
        <f t="shared" si="4"/>
        <v>30000</v>
      </c>
      <c r="G54" s="36">
        <v>14027.81</v>
      </c>
      <c r="H54" s="37"/>
      <c r="I54" s="37">
        <f t="shared" si="5"/>
        <v>14027.81</v>
      </c>
    </row>
    <row r="55" spans="1:11" ht="48">
      <c r="A55" s="44" t="s">
        <v>25</v>
      </c>
      <c r="B55" s="80" t="s">
        <v>27</v>
      </c>
      <c r="C55" s="30" t="s">
        <v>26</v>
      </c>
      <c r="D55" s="101">
        <v>183190</v>
      </c>
      <c r="E55" s="102"/>
      <c r="F55" s="102">
        <f t="shared" si="4"/>
        <v>183190</v>
      </c>
      <c r="G55" s="36">
        <v>59231.5</v>
      </c>
      <c r="H55" s="37"/>
      <c r="I55" s="37">
        <f t="shared" si="5"/>
        <v>59231.5</v>
      </c>
    </row>
    <row r="56" spans="1:11" ht="47.25">
      <c r="A56" s="44" t="s">
        <v>28</v>
      </c>
      <c r="B56" s="80" t="s">
        <v>29</v>
      </c>
      <c r="C56" s="2" t="s">
        <v>7</v>
      </c>
      <c r="D56" s="101">
        <v>199000</v>
      </c>
      <c r="E56" s="102"/>
      <c r="F56" s="102">
        <f t="shared" si="4"/>
        <v>199000</v>
      </c>
      <c r="G56" s="36">
        <v>115497.5</v>
      </c>
      <c r="H56" s="37"/>
      <c r="I56" s="37">
        <f t="shared" si="5"/>
        <v>115497.5</v>
      </c>
    </row>
    <row r="57" spans="1:11" ht="49.15" customHeight="1">
      <c r="A57" s="44" t="s">
        <v>30</v>
      </c>
      <c r="B57" s="80" t="s">
        <v>31</v>
      </c>
      <c r="C57" s="1" t="s">
        <v>7</v>
      </c>
      <c r="D57" s="101">
        <v>199000</v>
      </c>
      <c r="E57" s="102"/>
      <c r="F57" s="102">
        <f t="shared" si="4"/>
        <v>199000</v>
      </c>
      <c r="G57" s="36">
        <v>101500</v>
      </c>
      <c r="H57" s="37"/>
      <c r="I57" s="37">
        <f t="shared" si="5"/>
        <v>101500</v>
      </c>
    </row>
    <row r="58" spans="1:11" ht="47.25">
      <c r="A58" s="44" t="s">
        <v>81</v>
      </c>
      <c r="B58" s="68" t="s">
        <v>48</v>
      </c>
      <c r="C58" s="1"/>
      <c r="D58" s="101">
        <v>17000</v>
      </c>
      <c r="E58" s="102"/>
      <c r="F58" s="102">
        <f t="shared" ref="F58:F63" si="6">SUM(D58:E58)</f>
        <v>17000</v>
      </c>
      <c r="G58" s="36">
        <v>11480</v>
      </c>
      <c r="H58" s="37"/>
      <c r="I58" s="37">
        <f t="shared" si="5"/>
        <v>11480</v>
      </c>
      <c r="J58" s="4"/>
      <c r="K58" s="4"/>
    </row>
    <row r="59" spans="1:11" ht="15.75">
      <c r="A59" s="60" t="s">
        <v>62</v>
      </c>
      <c r="B59" s="82"/>
      <c r="C59" s="56"/>
      <c r="D59" s="103"/>
      <c r="E59" s="104"/>
      <c r="F59" s="104">
        <f t="shared" si="6"/>
        <v>0</v>
      </c>
      <c r="G59" s="36"/>
      <c r="H59" s="37"/>
      <c r="I59" s="37">
        <f t="shared" si="5"/>
        <v>0</v>
      </c>
    </row>
    <row r="60" spans="1:11" ht="47.25">
      <c r="A60" s="1" t="s">
        <v>63</v>
      </c>
      <c r="B60" s="68" t="s">
        <v>48</v>
      </c>
      <c r="C60" s="1"/>
      <c r="D60" s="101"/>
      <c r="E60" s="102">
        <v>8000</v>
      </c>
      <c r="F60" s="102">
        <f t="shared" si="6"/>
        <v>8000</v>
      </c>
      <c r="G60" s="50"/>
      <c r="H60" s="51">
        <v>8000</v>
      </c>
      <c r="I60" s="51">
        <f t="shared" si="5"/>
        <v>8000</v>
      </c>
    </row>
    <row r="61" spans="1:11" ht="47.25">
      <c r="A61" s="1" t="s">
        <v>64</v>
      </c>
      <c r="B61" s="68" t="s">
        <v>48</v>
      </c>
      <c r="C61" s="1"/>
      <c r="D61" s="107">
        <v>14360.02</v>
      </c>
      <c r="E61" s="102">
        <v>7639.98</v>
      </c>
      <c r="F61" s="102">
        <f t="shared" si="6"/>
        <v>22000</v>
      </c>
      <c r="G61" s="50">
        <v>10800</v>
      </c>
      <c r="H61" s="51">
        <v>7639.98</v>
      </c>
      <c r="I61" s="51">
        <f t="shared" si="5"/>
        <v>18439.98</v>
      </c>
    </row>
    <row r="62" spans="1:11" ht="47.25">
      <c r="A62" s="1" t="s">
        <v>93</v>
      </c>
      <c r="B62" s="68" t="s">
        <v>48</v>
      </c>
      <c r="C62" s="1"/>
      <c r="D62" s="101">
        <v>5000</v>
      </c>
      <c r="E62" s="102">
        <v>8000</v>
      </c>
      <c r="F62" s="102">
        <f t="shared" si="6"/>
        <v>13000</v>
      </c>
      <c r="G62" s="50"/>
      <c r="H62" s="51">
        <v>8000</v>
      </c>
      <c r="I62" s="51">
        <f t="shared" si="5"/>
        <v>8000</v>
      </c>
    </row>
    <row r="63" spans="1:11" ht="47.25">
      <c r="A63" s="1" t="s">
        <v>94</v>
      </c>
      <c r="B63" s="68" t="s">
        <v>48</v>
      </c>
      <c r="C63" s="1"/>
      <c r="D63" s="101">
        <v>13000</v>
      </c>
      <c r="E63" s="102"/>
      <c r="F63" s="102">
        <f t="shared" si="6"/>
        <v>13000</v>
      </c>
      <c r="G63" s="50">
        <v>13000</v>
      </c>
      <c r="H63" s="51"/>
      <c r="I63" s="51">
        <f t="shared" si="5"/>
        <v>13000</v>
      </c>
    </row>
    <row r="64" spans="1:11" ht="15.75">
      <c r="A64" s="60" t="s">
        <v>66</v>
      </c>
      <c r="B64" s="82"/>
      <c r="C64" s="56"/>
      <c r="D64" s="103"/>
      <c r="E64" s="104"/>
      <c r="F64" s="104"/>
      <c r="G64" s="36"/>
      <c r="H64" s="37"/>
      <c r="I64" s="37">
        <f t="shared" si="5"/>
        <v>0</v>
      </c>
    </row>
    <row r="65" spans="1:9" ht="47.25">
      <c r="A65" s="1" t="s">
        <v>67</v>
      </c>
      <c r="B65" s="68" t="s">
        <v>48</v>
      </c>
      <c r="C65" s="1"/>
      <c r="D65" s="101"/>
      <c r="E65" s="102">
        <v>20000</v>
      </c>
      <c r="F65" s="102">
        <f>D65+E65</f>
        <v>20000</v>
      </c>
      <c r="G65" s="50"/>
      <c r="H65" s="51">
        <v>0</v>
      </c>
      <c r="I65" s="51">
        <f t="shared" si="5"/>
        <v>0</v>
      </c>
    </row>
    <row r="66" spans="1:9" ht="15.75">
      <c r="A66" s="60" t="s">
        <v>55</v>
      </c>
      <c r="B66" s="72"/>
      <c r="C66" s="56"/>
      <c r="D66" s="103"/>
      <c r="E66" s="104"/>
      <c r="F66" s="104"/>
      <c r="G66" s="36"/>
      <c r="H66" s="37"/>
      <c r="I66" s="37"/>
    </row>
    <row r="67" spans="1:9" ht="47.25">
      <c r="A67" s="48">
        <v>1617350</v>
      </c>
      <c r="B67" s="83" t="s">
        <v>32</v>
      </c>
      <c r="C67" s="24">
        <v>2281</v>
      </c>
      <c r="D67" s="101">
        <v>200000</v>
      </c>
      <c r="E67" s="102">
        <v>1150000</v>
      </c>
      <c r="F67" s="102">
        <f>SUM(D67:E67)</f>
        <v>1350000</v>
      </c>
      <c r="G67" s="36">
        <v>60000</v>
      </c>
      <c r="H67" s="37"/>
      <c r="I67" s="37">
        <f>SUM(G67:H67)</f>
        <v>60000</v>
      </c>
    </row>
    <row r="68" spans="1:9" ht="47.25">
      <c r="A68" s="24">
        <v>1617350</v>
      </c>
      <c r="B68" s="68" t="s">
        <v>48</v>
      </c>
      <c r="C68" s="24"/>
      <c r="D68" s="101">
        <v>100000</v>
      </c>
      <c r="E68" s="102"/>
      <c r="F68" s="102">
        <f>D68+E68</f>
        <v>100000</v>
      </c>
      <c r="G68" s="50">
        <v>79700</v>
      </c>
      <c r="H68" s="51"/>
      <c r="I68" s="51">
        <f>SUM(G68:H68)</f>
        <v>79700</v>
      </c>
    </row>
    <row r="69" spans="1:9" ht="15.75">
      <c r="A69" s="29"/>
      <c r="B69" s="84"/>
      <c r="C69" s="29"/>
      <c r="D69" s="108">
        <f t="shared" ref="D69:I69" si="7">SUM(D11:D68)</f>
        <v>17395931.02</v>
      </c>
      <c r="E69" s="108">
        <f t="shared" si="7"/>
        <v>2199808.98</v>
      </c>
      <c r="F69" s="108">
        <f t="shared" si="7"/>
        <v>19595740</v>
      </c>
      <c r="G69" s="41">
        <f t="shared" si="7"/>
        <v>9232910.6900000013</v>
      </c>
      <c r="H69" s="41">
        <f t="shared" si="7"/>
        <v>924382.98</v>
      </c>
      <c r="I69" s="41">
        <f t="shared" si="7"/>
        <v>10157293.670000002</v>
      </c>
    </row>
    <row r="70" spans="1:9" ht="15.75">
      <c r="A70" s="8"/>
    </row>
    <row r="71" spans="1:9" ht="15.75">
      <c r="A71" s="8"/>
    </row>
    <row r="72" spans="1:9" ht="15.75">
      <c r="A72" s="8"/>
      <c r="B72" s="61" t="s">
        <v>96</v>
      </c>
      <c r="C72" s="62"/>
      <c r="D72" s="61"/>
      <c r="E72" s="63"/>
      <c r="F72" s="64"/>
    </row>
    <row r="73" spans="1:9" ht="15.75">
      <c r="A73" s="8"/>
      <c r="B73" s="61" t="s">
        <v>97</v>
      </c>
      <c r="C73" s="62"/>
      <c r="D73" s="61"/>
      <c r="E73" s="63"/>
      <c r="F73" s="63" t="s">
        <v>98</v>
      </c>
    </row>
    <row r="74" spans="1:9" ht="15.75">
      <c r="A74" s="8"/>
    </row>
    <row r="75" spans="1:9" ht="15.75">
      <c r="A75" s="8"/>
      <c r="B75" s="8"/>
      <c r="C75" s="8"/>
      <c r="D75" s="8"/>
      <c r="E75" s="6"/>
      <c r="F75" s="4"/>
    </row>
    <row r="76" spans="1:9" ht="15.75">
      <c r="A76" s="8"/>
      <c r="B76" s="8"/>
      <c r="C76" s="8"/>
      <c r="D76" s="8"/>
      <c r="E76" s="6"/>
      <c r="F76" s="4"/>
    </row>
    <row r="77" spans="1:9" ht="15.75">
      <c r="A77" s="8"/>
      <c r="B77" s="8"/>
      <c r="C77" s="8"/>
      <c r="D77" s="8"/>
      <c r="E77" s="6"/>
      <c r="F77" s="4"/>
    </row>
    <row r="78" spans="1:9" ht="15.75">
      <c r="A78" s="8"/>
      <c r="B78" s="8"/>
      <c r="C78" s="8"/>
      <c r="D78" s="8"/>
      <c r="E78" s="6"/>
      <c r="F78" s="4"/>
    </row>
    <row r="79" spans="1:9" ht="82.15" customHeight="1">
      <c r="A79" s="8"/>
      <c r="B79" s="8"/>
      <c r="C79" s="8"/>
      <c r="D79" s="8"/>
      <c r="E79" s="6"/>
      <c r="F79" s="4"/>
    </row>
    <row r="80" spans="1:9" ht="29.45" customHeight="1">
      <c r="A80" s="8"/>
      <c r="B80" s="8"/>
      <c r="C80" s="8"/>
      <c r="D80" s="8"/>
      <c r="E80" s="6"/>
      <c r="F80" s="4"/>
    </row>
    <row r="81" spans="1:6" ht="15.75">
      <c r="A81" s="8"/>
      <c r="B81" s="8"/>
      <c r="C81" s="8"/>
      <c r="D81" s="8"/>
      <c r="E81" s="6"/>
      <c r="F81" s="4"/>
    </row>
    <row r="82" spans="1:6" ht="15.75">
      <c r="A82" s="8"/>
      <c r="B82" s="8"/>
      <c r="C82" s="8"/>
      <c r="D82" s="8"/>
      <c r="E82" s="6"/>
      <c r="F82" s="4"/>
    </row>
    <row r="83" spans="1:6" ht="15.75">
      <c r="A83" s="8"/>
      <c r="B83" s="8"/>
      <c r="C83" s="8"/>
      <c r="D83" s="8"/>
      <c r="E83" s="6"/>
      <c r="F83" s="4"/>
    </row>
    <row r="84" spans="1:6" ht="15.75">
      <c r="A84" s="8"/>
      <c r="B84" s="8"/>
      <c r="C84" s="8"/>
      <c r="D84" s="8"/>
      <c r="E84" s="6"/>
      <c r="F84" s="4"/>
    </row>
    <row r="85" spans="1:6" ht="15.75">
      <c r="A85" s="8"/>
      <c r="B85" s="8"/>
      <c r="C85" s="8"/>
      <c r="D85" s="8"/>
      <c r="E85" s="6"/>
      <c r="F85" s="4"/>
    </row>
    <row r="86" spans="1:6" ht="15.75">
      <c r="A86" s="8"/>
      <c r="B86" s="8"/>
      <c r="C86" s="8"/>
      <c r="D86" s="8"/>
      <c r="E86" s="6"/>
      <c r="F86" s="4"/>
    </row>
    <row r="87" spans="1:6" ht="15.75">
      <c r="A87" s="8"/>
      <c r="B87" s="8"/>
      <c r="C87" s="8"/>
      <c r="D87" s="8"/>
      <c r="E87" s="6"/>
      <c r="F87" s="4"/>
    </row>
    <row r="88" spans="1:6" ht="15.75">
      <c r="A88" s="8"/>
      <c r="B88" s="8"/>
      <c r="C88" s="8"/>
      <c r="D88" s="8"/>
      <c r="E88" s="6"/>
      <c r="F88" s="4"/>
    </row>
    <row r="89" spans="1:6" ht="15.75">
      <c r="A89" s="8"/>
      <c r="B89" s="8"/>
      <c r="C89" s="8"/>
      <c r="D89" s="8"/>
      <c r="E89" s="6"/>
      <c r="F89" s="4"/>
    </row>
    <row r="90" spans="1:6" ht="15.75">
      <c r="A90" s="8"/>
      <c r="B90" s="8"/>
      <c r="C90" s="8"/>
      <c r="D90" s="8"/>
      <c r="E90" s="6"/>
      <c r="F90" s="4"/>
    </row>
    <row r="91" spans="1:6" ht="42" customHeight="1">
      <c r="A91" s="8"/>
      <c r="B91" s="8"/>
      <c r="C91" s="8"/>
      <c r="D91" s="8"/>
      <c r="E91" s="6"/>
      <c r="F91" s="4"/>
    </row>
    <row r="92" spans="1:6" ht="15.75">
      <c r="A92" s="8"/>
      <c r="B92" s="8"/>
      <c r="C92" s="8"/>
      <c r="D92" s="8"/>
      <c r="E92" s="6"/>
      <c r="F92" s="4"/>
    </row>
    <row r="93" spans="1:6" ht="40.15" customHeight="1">
      <c r="A93" s="8"/>
      <c r="B93" s="8"/>
      <c r="C93" s="8"/>
      <c r="D93" s="8"/>
      <c r="E93" s="6"/>
      <c r="F93" s="4"/>
    </row>
    <row r="94" spans="1:6" ht="15.75">
      <c r="A94" s="8"/>
      <c r="B94" s="8"/>
      <c r="C94" s="11"/>
      <c r="D94" s="8"/>
      <c r="E94" s="6"/>
      <c r="F94" s="4"/>
    </row>
    <row r="95" spans="1:6" ht="15.75">
      <c r="A95" s="8"/>
      <c r="B95" s="8"/>
      <c r="C95" s="11"/>
      <c r="D95" s="8"/>
      <c r="E95" s="6"/>
      <c r="F95" s="4"/>
    </row>
    <row r="96" spans="1:6" ht="15.75">
      <c r="A96" s="8"/>
      <c r="B96" s="8"/>
      <c r="C96" s="11"/>
      <c r="D96" s="8"/>
      <c r="E96" s="6"/>
      <c r="F96" s="4"/>
    </row>
    <row r="97" spans="1:6" ht="15.75">
      <c r="A97" s="8"/>
      <c r="B97" s="8"/>
      <c r="C97" s="12"/>
      <c r="D97" s="13"/>
      <c r="E97" s="6"/>
      <c r="F97" s="4"/>
    </row>
    <row r="98" spans="1:6" ht="15.75">
      <c r="A98" s="8"/>
      <c r="B98" s="8"/>
      <c r="C98" s="15"/>
      <c r="D98" s="16"/>
      <c r="E98" s="6"/>
      <c r="F98" s="4"/>
    </row>
    <row r="99" spans="1:6" ht="15.75">
      <c r="A99" s="8"/>
      <c r="B99" s="8"/>
      <c r="C99" s="14"/>
      <c r="D99" s="8"/>
      <c r="E99" s="6"/>
      <c r="F99" s="4"/>
    </row>
    <row r="100" spans="1:6" ht="15.75">
      <c r="A100" s="8"/>
      <c r="B100" s="8"/>
      <c r="C100" s="8"/>
      <c r="D100" s="9"/>
      <c r="E100" s="6"/>
      <c r="F100" s="4"/>
    </row>
    <row r="101" spans="1:6" ht="15.75">
      <c r="A101" s="8"/>
      <c r="B101" s="8"/>
      <c r="C101" s="8"/>
      <c r="D101" s="9"/>
      <c r="E101" s="6"/>
      <c r="F101" s="4"/>
    </row>
    <row r="102" spans="1:6" ht="15.75">
      <c r="A102" s="8"/>
      <c r="B102" s="8"/>
      <c r="C102" s="8"/>
      <c r="D102" s="10"/>
      <c r="E102" s="6"/>
      <c r="F102" s="4"/>
    </row>
    <row r="103" spans="1:6">
      <c r="A103" s="6"/>
      <c r="B103" s="6"/>
      <c r="C103" s="6"/>
      <c r="D103" s="17"/>
      <c r="E103" s="6"/>
      <c r="F103" s="4"/>
    </row>
    <row r="104" spans="1:6" ht="15.75">
      <c r="A104" s="6"/>
      <c r="B104" s="6"/>
      <c r="C104" s="6"/>
      <c r="D104" s="18"/>
      <c r="E104" s="6"/>
      <c r="F104" s="4"/>
    </row>
    <row r="105" spans="1:6" ht="15.75">
      <c r="A105" s="6"/>
      <c r="B105" s="6"/>
      <c r="C105" s="6"/>
      <c r="D105" s="18"/>
      <c r="E105" s="6"/>
      <c r="F105" s="4"/>
    </row>
    <row r="106" spans="1:6" ht="15.75">
      <c r="A106" s="6"/>
      <c r="B106" s="6"/>
      <c r="C106" s="6"/>
      <c r="D106" s="18"/>
      <c r="E106" s="6"/>
      <c r="F106" s="4"/>
    </row>
    <row r="107" spans="1:6" ht="15.75">
      <c r="A107" s="6"/>
      <c r="B107" s="6"/>
      <c r="C107" s="6"/>
      <c r="D107" s="19"/>
      <c r="E107" s="6"/>
      <c r="F107" s="4"/>
    </row>
    <row r="108" spans="1:6" ht="15.75">
      <c r="A108" s="6"/>
      <c r="B108" s="6"/>
      <c r="C108" s="6"/>
      <c r="D108" s="7"/>
      <c r="E108" s="6"/>
      <c r="F108" s="4"/>
    </row>
    <row r="109" spans="1:6" ht="15.75">
      <c r="A109" s="6"/>
      <c r="B109" s="6"/>
      <c r="C109" s="6"/>
      <c r="D109" s="20"/>
      <c r="E109" s="6"/>
      <c r="F109" s="4"/>
    </row>
    <row r="110" spans="1:6" ht="15.75">
      <c r="A110" s="6"/>
      <c r="B110" s="6"/>
      <c r="C110" s="6"/>
      <c r="D110" s="7"/>
      <c r="E110" s="6"/>
      <c r="F110" s="4"/>
    </row>
    <row r="111" spans="1:6" ht="15.75">
      <c r="A111" s="6"/>
      <c r="B111" s="6"/>
      <c r="C111" s="6"/>
      <c r="D111" s="7"/>
      <c r="E111" s="6"/>
      <c r="F111" s="4"/>
    </row>
    <row r="112" spans="1:6">
      <c r="A112" s="6"/>
      <c r="B112" s="6"/>
      <c r="C112" s="6"/>
      <c r="D112" s="6"/>
      <c r="E112" s="6"/>
      <c r="F112" s="4"/>
    </row>
    <row r="113" spans="1:6" ht="15.75">
      <c r="A113" s="6"/>
      <c r="B113" s="6"/>
      <c r="C113" s="6"/>
      <c r="D113" s="21"/>
      <c r="E113" s="6"/>
      <c r="F113" s="4"/>
    </row>
    <row r="114" spans="1:6" ht="15.75">
      <c r="A114" s="6"/>
      <c r="B114" s="6"/>
      <c r="C114" s="6"/>
      <c r="D114" s="22"/>
      <c r="E114" s="6"/>
      <c r="F114" s="4"/>
    </row>
    <row r="115" spans="1:6">
      <c r="A115" s="6"/>
      <c r="B115" s="6"/>
      <c r="C115" s="6"/>
      <c r="D115" s="23"/>
      <c r="E115" s="6"/>
      <c r="F115" s="4"/>
    </row>
    <row r="116" spans="1:6">
      <c r="A116" s="6"/>
      <c r="B116" s="6"/>
      <c r="C116" s="6"/>
      <c r="D116" s="6"/>
      <c r="E116" s="6"/>
      <c r="F116" s="4"/>
    </row>
    <row r="117" spans="1:6">
      <c r="A117" s="6"/>
      <c r="B117" s="6"/>
      <c r="C117" s="6"/>
      <c r="D117" s="6"/>
      <c r="E117" s="6"/>
      <c r="F117" s="4"/>
    </row>
    <row r="118" spans="1:6">
      <c r="A118" s="6"/>
      <c r="B118" s="6"/>
      <c r="C118" s="6"/>
      <c r="D118" s="6"/>
      <c r="E118" s="6"/>
      <c r="F118" s="4"/>
    </row>
    <row r="119" spans="1:6">
      <c r="A119" s="6"/>
      <c r="B119" s="6"/>
      <c r="C119" s="6"/>
      <c r="D119" s="6"/>
      <c r="E119" s="6"/>
      <c r="F119" s="4"/>
    </row>
    <row r="120" spans="1:6">
      <c r="A120" s="6"/>
      <c r="B120" s="6"/>
      <c r="C120" s="6"/>
      <c r="D120" s="6"/>
      <c r="E120" s="6"/>
    </row>
    <row r="121" spans="1:6">
      <c r="A121" s="5"/>
      <c r="B121" s="5"/>
      <c r="C121" s="5"/>
      <c r="D121" s="5"/>
    </row>
  </sheetData>
  <mergeCells count="1">
    <mergeCell ref="B7:G7"/>
  </mergeCells>
  <phoneticPr fontId="0" type="noConversion"/>
  <pageMargins left="0.78740157480314965" right="0.19685039370078741" top="0" bottom="0" header="0" footer="0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2019-01-24T09:22:31Z</cp:lastPrinted>
  <dcterms:created xsi:type="dcterms:W3CDTF">2017-03-09T09:02:57Z</dcterms:created>
  <dcterms:modified xsi:type="dcterms:W3CDTF">2019-01-24T09:28:59Z</dcterms:modified>
</cp:coreProperties>
</file>