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9276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<sst xmlns="http://schemas.openxmlformats.org/spreadsheetml/2006/main" count="115" uniqueCount="81">
  <si>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</si>
  <si>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рішення міської ради</t>
  </si>
  <si>
    <t>Додаток 6</t>
  </si>
  <si>
    <t>Розподіл коштів бюджету розвитку за об'єктами у 2019 році</t>
  </si>
  <si>
    <r>
      <t xml:space="preserve">Код </t>
    </r>
    <r>
      <rPr>
        <sz val="12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</si>
  <si>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2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</si>
  <si>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2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</si>
  <si>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програми/підпрограми згідно з </t>
    </r>
    <r>
      <rPr>
        <sz val="12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</si>
  <si>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Найменування об'єкта відповідно до проектно-кошторисної документації</t>
  </si>
  <si>
    <t>Строк реалізації об'єкта (рік початку і завершення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</si>
  <si>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</si>
  <si>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</si>
  <si>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</si>
  <si>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</t>
  </si>
  <si>
    <t>0217670</t>
  </si>
  <si>
    <t>Внески до статутного капіталу суб’єктів господарювання</t>
  </si>
  <si>
    <t>Поповнення статутного фонду КП «Прилукижитлобуд»:</t>
  </si>
  <si>
    <t>Поповнення статутного фонду КП "Послуга"</t>
  </si>
  <si>
    <t>Поповнення статутного фонду КП"Шкільний"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</si>
  <si>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</si>
  <si>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</si>
  <si>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</si>
  <si>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Заходи з енергозбереження</t>
  </si>
  <si>
    <t>0456</t>
  </si>
  <si>
    <t>0470</t>
  </si>
  <si>
    <r>
      <t>Управління капітального будівництва міської ради</t>
    </r>
    <r>
      <rPr>
        <b/>
        <i/>
        <sz val="12"/>
        <color indexed="8"/>
        <rFont val="Times New Roman"/>
        <family val="1"/>
      </rPr>
      <t xml:space="preserve"> ( головний розпорядник)</t>
    </r>
  </si>
  <si>
    <t>0210000</t>
  </si>
  <si>
    <r>
      <t>Виконавчий комітет  Прилуцької міської ради</t>
    </r>
    <r>
      <rPr>
        <b/>
        <i/>
        <sz val="12"/>
        <color indexed="8"/>
        <rFont val="Times New Roman"/>
        <family val="1"/>
      </rPr>
      <t xml:space="preserve"> (головний розпорядник)</t>
    </r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</si>
  <si>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</si>
  <si>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</si>
  <si>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0813031</t>
  </si>
  <si>
    <r>
      <t>Управління праці та СЗН  Прилуцької міської ради</t>
    </r>
    <r>
      <rPr>
        <b/>
        <i/>
        <sz val="11"/>
        <color indexed="8"/>
        <rFont val="Times New Roman"/>
        <family val="1"/>
      </rPr>
      <t xml:space="preserve"> (головний розпорядник)</t>
    </r>
  </si>
  <si>
    <t>0813242</t>
  </si>
  <si>
    <t>3242</t>
  </si>
  <si>
    <t>1090</t>
  </si>
  <si>
    <t>Інші заходи у сфері соціального захисту і соціального забезпечення</t>
  </si>
  <si>
    <t>3031</t>
  </si>
  <si>
    <t>1030</t>
  </si>
  <si>
    <t>Відділ культури та туризму  Прилуцької міської ради (головний розпорядник)</t>
  </si>
  <si>
    <t>1014030</t>
  </si>
  <si>
    <t>4030</t>
  </si>
  <si>
    <t>0824</t>
  </si>
  <si>
    <t>1014060</t>
  </si>
  <si>
    <t>4060</t>
  </si>
  <si>
    <t>0828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</si>
  <si>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</si>
  <si>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</si>
  <si>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1000000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</si>
  <si>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</si>
  <si>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</si>
  <si>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</si>
  <si>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0210160</t>
  </si>
  <si>
    <t>1610160</t>
  </si>
  <si>
    <t>1617350</t>
  </si>
  <si>
    <t>7350</t>
  </si>
  <si>
    <t>0443</t>
  </si>
  <si>
    <t>Розроблення схем планування та забудови територій (містобудівної документації)</t>
  </si>
  <si>
    <t>1600000</t>
  </si>
  <si>
    <t>Управління містобудування та архітектури Прилуцької міської ради</t>
  </si>
  <si>
    <t>3710000</t>
  </si>
  <si>
    <t>Фінансове управління Прилуцької міської ради</t>
  </si>
  <si>
    <t>3710160</t>
  </si>
  <si>
    <t>Усього</t>
  </si>
  <si>
    <t>0800000</t>
  </si>
  <si>
    <t>Капітальні видатки</t>
  </si>
  <si>
    <t xml:space="preserve"> </t>
  </si>
  <si>
    <t>Начальник фінансового управління міської ради</t>
  </si>
  <si>
    <t>О.І.Ворона</t>
  </si>
  <si>
    <t>Виконання робіт з розробки проектно-кошторисної документації по обєкту Будівництва інженерних споруд та благоустрою (поліпшення технічного стану) р.Удай в межах м.Прилуки Чернігівської області (стадія проект та стадія робочий проект перша черга)</t>
  </si>
  <si>
    <t xml:space="preserve">Виконати розробку проектно-кошторисної документації (стадія ТЕО) та виконання інженерно-геологічних вишукувань по обєкту: Будівництво автомобільної дороги "Південно-західний обхід м. Прилуки" на ділянці від автомобільної дороги загального користування державного значення  Р-67 Чернігів-Ніжин-Прилуки-Пірятин до автомобільної дороги загального користування державного значення Т-25-30 Прилуки-Варва-Срібне-Обухове, в Чернігівській області 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</si>
  <si>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 та за рахунок співфінансування   з міського бюджету в сумі  2494,5 тис. грн.)</t>
  </si>
  <si>
    <t>«Реконструкція магазину №91 «Овочі» під дитячий гімнастичний центр по вул. Вокзальній, 35 Б в м. Прилуки Чернігівської області. Коригування</t>
  </si>
  <si>
    <t>Будівництво західної трибуни основного футбольного поля за адресою: вул. Пушкіна, 104, м. Прилуки Чернігівської області. Коригування</t>
  </si>
  <si>
    <t>Капітальний ремонт дорожнього покриття проїзної частини вул. Київської (від вул. Ждановича до вул. Земської) у м. Прилуки Чернігівської області»</t>
  </si>
  <si>
    <t>Капітальний ремонт дорожнього покриття проїзної частини вул. Київської (від вул. Котляревського до  Андріївського ринку) у м. Прилуки Чернігівської області»</t>
  </si>
  <si>
    <t>«Капітальний ремонт дорожнього покриття проїзної частини вул. Костянтинівської (від вул. Вокзальної до вул. Гімназичної) у м. Прилуки Чернігівської області</t>
  </si>
  <si>
    <t>Капітальний ремонт дорожнього покриття проїзної частини вул. Вокзальної (від вул. Київської до вул. 1 Травня) у м. Прилуки Чернігівської області</t>
  </si>
  <si>
    <t xml:space="preserve">Капітальний ремонт дорожнього покриття проїзної частини вул. Незалежності у м. Прилуки Чернігівської області» </t>
  </si>
  <si>
    <t>Виконання інвестиційних проектів в рамках здійснення заходів щодо соціально-економічного розвитку окремих територій</t>
  </si>
  <si>
    <t>(_____ сесія 7 скликання)</t>
  </si>
  <si>
    <t>______ грудня 2018 року № 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</si>
</sst>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top"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55" fillId="0" borderId="10" xfId="0" applyNumberFormat="1" applyFont="1" applyBorder="1" applyAlignment="1" quotePrefix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2" fontId="54" fillId="0" borderId="10" xfId="0" applyNumberFormat="1" applyFont="1" applyBorder="1" applyAlignment="1" quotePrefix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/>
    </xf>
    <xf numFmtId="0" fontId="16" fillId="7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2" fontId="56" fillId="7" borderId="10" xfId="0" applyNumberFormat="1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/>
    </xf>
    <xf numFmtId="0" fontId="54" fillId="0" borderId="10" xfId="0" applyFont="1" applyBorder="1" applyAlignment="1" quotePrefix="1">
      <alignment horizontal="left" vertical="top" wrapText="1"/>
    </xf>
    <xf numFmtId="0" fontId="55" fillId="0" borderId="10" xfId="0" applyFont="1" applyBorder="1" applyAlignment="1" quotePrefix="1">
      <alignment horizontal="left" vertical="top" wrapText="1"/>
    </xf>
    <xf numFmtId="0" fontId="56" fillId="7" borderId="10" xfId="0" applyFont="1" applyFill="1" applyBorder="1" applyAlignment="1" quotePrefix="1">
      <alignment horizontal="left" vertical="top" wrapText="1"/>
    </xf>
    <xf numFmtId="49" fontId="10" fillId="0" borderId="10" xfId="52" applyNumberFormat="1" applyFont="1" applyBorder="1" applyAlignment="1">
      <alignment horizontal="left" vertical="top" wrapText="1"/>
      <protection/>
    </xf>
    <xf numFmtId="49" fontId="19" fillId="7" borderId="10" xfId="52" applyNumberFormat="1" applyFont="1" applyFill="1" applyBorder="1" applyAlignment="1">
      <alignment horizontal="left" vertical="top" wrapText="1"/>
      <protection/>
    </xf>
    <xf numFmtId="49" fontId="11" fillId="7" borderId="10" xfId="0" applyNumberFormat="1" applyFont="1" applyFill="1" applyBorder="1" applyAlignment="1">
      <alignment horizontal="left" vertical="top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wrapText="1"/>
    </xf>
    <xf numFmtId="0" fontId="18" fillId="0" borderId="10" xfId="0" applyNumberFormat="1" applyFont="1" applyBorder="1" applyAlignment="1">
      <alignment horizontal="left" vertical="top" wrapText="1"/>
    </xf>
    <xf numFmtId="49" fontId="18" fillId="0" borderId="10" xfId="53" applyNumberFormat="1" applyFont="1" applyFill="1" applyBorder="1" applyAlignment="1" applyProtection="1">
      <alignment horizontal="center" wrapText="1"/>
      <protection/>
    </xf>
    <xf numFmtId="0" fontId="10" fillId="0" borderId="10" xfId="53" applyNumberFormat="1" applyFont="1" applyFill="1" applyBorder="1" applyAlignment="1" applyProtection="1">
      <alignment horizontal="left" vertical="top"/>
      <protection/>
    </xf>
    <xf numFmtId="49" fontId="10" fillId="0" borderId="10" xfId="53" applyNumberFormat="1" applyFont="1" applyFill="1" applyBorder="1" applyAlignment="1" applyProtection="1">
      <alignment horizontal="center" vertical="top" wrapText="1"/>
      <protection/>
    </xf>
    <xf numFmtId="0" fontId="10" fillId="34" borderId="10" xfId="53" applyNumberFormat="1" applyFont="1" applyFill="1" applyBorder="1" applyAlignment="1" applyProtection="1">
      <alignment horizontal="left" vertical="top" wrapText="1"/>
      <protection/>
    </xf>
    <xf numFmtId="0" fontId="17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left" vertical="top" wrapText="1"/>
    </xf>
    <xf numFmtId="2" fontId="54" fillId="0" borderId="10" xfId="0" applyNumberFormat="1" applyFont="1" applyBorder="1" applyAlignment="1" quotePrefix="1">
      <alignment horizontal="left" vertical="top" wrapText="1"/>
    </xf>
    <xf numFmtId="0" fontId="8" fillId="0" borderId="10" xfId="52" applyFont="1" applyBorder="1" applyAlignment="1">
      <alignment horizontal="left" vertical="top" wrapText="1"/>
      <protection/>
    </xf>
    <xf numFmtId="2" fontId="14" fillId="33" borderId="10" xfId="52" applyNumberFormat="1" applyFont="1" applyFill="1" applyBorder="1" applyAlignment="1">
      <alignment horizontal="left" vertical="top" wrapText="1"/>
      <protection/>
    </xf>
    <xf numFmtId="2" fontId="0" fillId="0" borderId="10" xfId="0" applyNumberFormat="1" applyBorder="1" applyAlignment="1" quotePrefix="1">
      <alignment horizontal="left" vertical="top" wrapText="1"/>
    </xf>
    <xf numFmtId="2" fontId="0" fillId="0" borderId="10" xfId="0" applyNumberFormat="1" applyFont="1" applyBorder="1" applyAlignment="1" quotePrefix="1">
      <alignment horizontal="left" vertical="top" wrapText="1"/>
    </xf>
    <xf numFmtId="2" fontId="10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45" fillId="7" borderId="10" xfId="0" applyNumberFormat="1" applyFont="1" applyFill="1" applyBorder="1" applyAlignment="1" quotePrefix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10" fillId="0" borderId="10" xfId="52" applyFont="1" applyBorder="1" applyAlignment="1">
      <alignment horizontal="left" vertical="top" wrapText="1"/>
      <protection/>
    </xf>
    <xf numFmtId="0" fontId="10" fillId="7" borderId="10" xfId="52" applyFont="1" applyFill="1" applyBorder="1" applyAlignment="1">
      <alignment horizontal="left" vertical="top" wrapText="1"/>
      <protection/>
    </xf>
    <xf numFmtId="2" fontId="5" fillId="7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54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49" fontId="5" fillId="0" borderId="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51" zoomScaleSheetLayoutView="51" zoomScalePageLayoutView="0" workbookViewId="0" topLeftCell="A1">
      <selection activeCell="H16" sqref="H16"/>
    </sheetView>
  </sheetViews>
  <sheetFormatPr defaultColWidth="9.140625" defaultRowHeight="12.75"/>
  <cols>
    <col min="1" max="1" width="14.8515625" style="3" customWidth="1"/>
    <col min="2" max="2" width="13.57421875" style="4" customWidth="1"/>
    <col min="3" max="3" width="15.140625" style="1" customWidth="1"/>
    <col min="4" max="4" width="52.28125" style="52" customWidth="1"/>
    <col min="5" max="5" width="59.57421875" style="52" customWidth="1"/>
    <col min="6" max="6" width="12.28125" style="1" customWidth="1"/>
    <col min="7" max="7" width="10.140625" style="1" customWidth="1"/>
    <col min="8" max="8" width="12.7109375" style="1" customWidth="1"/>
    <col min="9" max="9" width="11.28125" style="1" customWidth="1"/>
    <col min="10" max="16384" width="9.140625" style="1" customWidth="1"/>
  </cols>
  <sheetData>
    <row r="1" ht="13.5">
      <c r="G1" s="1" t="s">
        <v>0</v>
      </c>
    </row>
    <row r="2" spans="5:7" ht="13.5">
      <c r="E2" s="66"/>
      <c r="G2" s="2" t="s">
        <v>1</v>
      </c>
    </row>
    <row r="3" spans="5:9" ht="14.25">
      <c r="E3" s="66"/>
      <c r="G3" t="s">
        <v>79</v>
      </c>
      <c r="I3"/>
    </row>
    <row r="4" spans="5:9" ht="14.25">
      <c r="E4" s="67"/>
      <c r="G4" t="s">
        <v>80</v>
      </c>
      <c r="I4"/>
    </row>
    <row r="5" spans="5:7" ht="13.5">
      <c r="E5" s="66"/>
      <c r="G5" s="2" t="s">
        <v>2</v>
      </c>
    </row>
    <row r="9" spans="1:6" ht="18.75" customHeight="1">
      <c r="A9" s="79" t="s">
        <v>3</v>
      </c>
      <c r="B9" s="79"/>
      <c r="C9" s="79"/>
      <c r="D9" s="79"/>
      <c r="E9" s="79"/>
      <c r="F9" s="79"/>
    </row>
    <row r="10" spans="1:3" ht="13.5">
      <c r="A10" s="5"/>
      <c r="B10" s="7"/>
      <c r="C10" s="6"/>
    </row>
    <row r="11" spans="1:3" ht="13.5">
      <c r="A11" s="5"/>
      <c r="B11" s="7"/>
      <c r="C11" s="6"/>
    </row>
    <row r="12" spans="1:9" ht="164.25" customHeight="1">
      <c r="A12" s="8" t="s">
        <v>4</v>
      </c>
      <c r="B12" s="8" t="s">
        <v>5</v>
      </c>
      <c r="C12" s="8" t="s">
        <v>6</v>
      </c>
      <c r="D12" s="53" t="s">
        <v>7</v>
      </c>
      <c r="E12" s="68" t="s">
        <v>8</v>
      </c>
      <c r="F12" s="10" t="s">
        <v>9</v>
      </c>
      <c r="G12" s="8" t="s">
        <v>10</v>
      </c>
      <c r="H12" s="9" t="s">
        <v>11</v>
      </c>
      <c r="I12" s="10" t="s">
        <v>12</v>
      </c>
    </row>
    <row r="13" spans="1:9" ht="13.5">
      <c r="A13" s="12" t="s">
        <v>13</v>
      </c>
      <c r="B13" s="13">
        <v>2</v>
      </c>
      <c r="C13" s="13">
        <v>3</v>
      </c>
      <c r="D13" s="54">
        <v>4</v>
      </c>
      <c r="E13" s="69">
        <v>5</v>
      </c>
      <c r="F13" s="13">
        <v>6</v>
      </c>
      <c r="G13" s="13">
        <v>7</v>
      </c>
      <c r="H13" s="13">
        <v>8</v>
      </c>
      <c r="I13" s="13">
        <v>9</v>
      </c>
    </row>
    <row r="14" spans="1:9" ht="32.25">
      <c r="A14" s="42" t="s">
        <v>26</v>
      </c>
      <c r="B14" s="17"/>
      <c r="C14" s="18"/>
      <c r="D14" s="55" t="s">
        <v>27</v>
      </c>
      <c r="E14" s="70"/>
      <c r="F14" s="18"/>
      <c r="G14" s="18"/>
      <c r="H14" s="28">
        <f>SUM(H15:H18)</f>
        <v>1947500</v>
      </c>
      <c r="I14" s="18"/>
    </row>
    <row r="15" spans="1:9" ht="46.5">
      <c r="A15" s="34" t="s">
        <v>51</v>
      </c>
      <c r="B15" s="24" t="s">
        <v>48</v>
      </c>
      <c r="C15" s="25" t="s">
        <v>49</v>
      </c>
      <c r="D15" s="56" t="s">
        <v>50</v>
      </c>
      <c r="E15" s="57" t="s">
        <v>64</v>
      </c>
      <c r="F15" s="14"/>
      <c r="G15" s="14"/>
      <c r="H15" s="29">
        <v>147500</v>
      </c>
      <c r="I15" s="14"/>
    </row>
    <row r="16" spans="1:9" ht="18">
      <c r="A16" s="37" t="s">
        <v>14</v>
      </c>
      <c r="B16" s="16">
        <v>7670</v>
      </c>
      <c r="C16" s="43" t="s">
        <v>19</v>
      </c>
      <c r="D16" s="57" t="s">
        <v>15</v>
      </c>
      <c r="E16" s="71" t="s">
        <v>16</v>
      </c>
      <c r="F16" s="11"/>
      <c r="G16" s="11"/>
      <c r="H16" s="30">
        <v>300000</v>
      </c>
      <c r="I16" s="11"/>
    </row>
    <row r="17" spans="1:9" ht="18">
      <c r="A17" s="37" t="s">
        <v>14</v>
      </c>
      <c r="B17" s="16">
        <v>7670</v>
      </c>
      <c r="C17" s="43" t="s">
        <v>19</v>
      </c>
      <c r="D17" s="57" t="s">
        <v>15</v>
      </c>
      <c r="E17" s="71" t="s">
        <v>17</v>
      </c>
      <c r="F17" s="11"/>
      <c r="G17" s="11"/>
      <c r="H17" s="30">
        <v>1300000</v>
      </c>
      <c r="I17" s="11"/>
    </row>
    <row r="18" spans="1:9" ht="18">
      <c r="A18" s="37" t="s">
        <v>14</v>
      </c>
      <c r="B18" s="16">
        <v>7670</v>
      </c>
      <c r="C18" s="43" t="s">
        <v>19</v>
      </c>
      <c r="D18" s="57" t="s">
        <v>15</v>
      </c>
      <c r="E18" s="71" t="s">
        <v>18</v>
      </c>
      <c r="F18" s="11"/>
      <c r="G18" s="11"/>
      <c r="H18" s="30">
        <v>200000</v>
      </c>
      <c r="I18" s="11"/>
    </row>
    <row r="19" spans="1:9" ht="28.5">
      <c r="A19" s="38" t="s">
        <v>63</v>
      </c>
      <c r="B19" s="19"/>
      <c r="C19" s="32"/>
      <c r="D19" s="58" t="s">
        <v>31</v>
      </c>
      <c r="E19" s="72"/>
      <c r="F19" s="18"/>
      <c r="G19" s="18"/>
      <c r="H19" s="28">
        <f>SUM(H20:H21)</f>
        <v>1000000</v>
      </c>
      <c r="I19" s="18"/>
    </row>
    <row r="20" spans="1:9" ht="27">
      <c r="A20" s="20" t="s">
        <v>30</v>
      </c>
      <c r="B20" s="21" t="s">
        <v>36</v>
      </c>
      <c r="C20" s="23" t="s">
        <v>37</v>
      </c>
      <c r="D20" s="57" t="s">
        <v>28</v>
      </c>
      <c r="E20" s="57" t="s">
        <v>29</v>
      </c>
      <c r="F20" s="11"/>
      <c r="G20" s="11"/>
      <c r="H20" s="30">
        <v>50000</v>
      </c>
      <c r="I20" s="11"/>
    </row>
    <row r="21" spans="1:9" ht="27">
      <c r="A21" s="35" t="s">
        <v>32</v>
      </c>
      <c r="B21" s="21" t="s">
        <v>33</v>
      </c>
      <c r="C21" s="23" t="s">
        <v>34</v>
      </c>
      <c r="D21" s="59" t="s">
        <v>35</v>
      </c>
      <c r="E21" s="57" t="s">
        <v>29</v>
      </c>
      <c r="F21" s="11"/>
      <c r="G21" s="11"/>
      <c r="H21" s="30">
        <v>950000</v>
      </c>
      <c r="I21" s="11"/>
    </row>
    <row r="22" spans="1:9" ht="27">
      <c r="A22" s="39" t="s">
        <v>47</v>
      </c>
      <c r="B22" s="17"/>
      <c r="C22" s="33"/>
      <c r="D22" s="58" t="s">
        <v>38</v>
      </c>
      <c r="E22" s="73"/>
      <c r="F22" s="18"/>
      <c r="G22" s="18"/>
      <c r="H22" s="28">
        <f>SUM(H23:H24)</f>
        <v>168000</v>
      </c>
      <c r="I22" s="18"/>
    </row>
    <row r="23" spans="1:9" ht="16.5">
      <c r="A23" s="35" t="s">
        <v>39</v>
      </c>
      <c r="B23" s="22" t="s">
        <v>40</v>
      </c>
      <c r="C23" s="23" t="s">
        <v>41</v>
      </c>
      <c r="D23" s="60" t="s">
        <v>45</v>
      </c>
      <c r="E23" s="57" t="s">
        <v>64</v>
      </c>
      <c r="F23" s="14"/>
      <c r="G23" s="14"/>
      <c r="H23" s="29">
        <v>30000</v>
      </c>
      <c r="I23" s="11"/>
    </row>
    <row r="24" spans="1:9" ht="27">
      <c r="A24" s="35" t="s">
        <v>42</v>
      </c>
      <c r="B24" s="22" t="s">
        <v>43</v>
      </c>
      <c r="C24" s="23" t="s">
        <v>44</v>
      </c>
      <c r="D24" s="60" t="s">
        <v>46</v>
      </c>
      <c r="E24" s="57" t="s">
        <v>64</v>
      </c>
      <c r="F24" s="14"/>
      <c r="G24" s="14"/>
      <c r="H24" s="29">
        <v>138000</v>
      </c>
      <c r="I24" s="11"/>
    </row>
    <row r="25" spans="1:9" ht="31.5">
      <c r="A25" s="44">
        <v>1500000</v>
      </c>
      <c r="B25" s="45"/>
      <c r="C25" s="33"/>
      <c r="D25" s="55" t="s">
        <v>25</v>
      </c>
      <c r="E25" s="73"/>
      <c r="F25" s="18"/>
      <c r="G25" s="18"/>
      <c r="H25" s="28">
        <f>SUM(H26:H34)</f>
        <v>32825396</v>
      </c>
      <c r="I25" s="18"/>
    </row>
    <row r="26" spans="1:9" ht="46.5">
      <c r="A26" s="46">
        <v>1517461</v>
      </c>
      <c r="B26" s="13">
        <v>7461</v>
      </c>
      <c r="C26" s="47" t="s">
        <v>23</v>
      </c>
      <c r="D26" s="61" t="s">
        <v>20</v>
      </c>
      <c r="E26" s="50" t="s">
        <v>21</v>
      </c>
      <c r="F26" s="11"/>
      <c r="G26" s="11"/>
      <c r="H26" s="30">
        <v>18010896</v>
      </c>
      <c r="I26" s="11"/>
    </row>
    <row r="27" spans="1:9" ht="46.5">
      <c r="A27" s="46">
        <v>1517461</v>
      </c>
      <c r="B27" s="13">
        <v>7461</v>
      </c>
      <c r="C27" s="47" t="s">
        <v>23</v>
      </c>
      <c r="D27" s="61" t="s">
        <v>20</v>
      </c>
      <c r="E27" s="50" t="s">
        <v>73</v>
      </c>
      <c r="F27" s="11"/>
      <c r="G27" s="11"/>
      <c r="H27" s="30">
        <v>56000</v>
      </c>
      <c r="I27" s="11"/>
    </row>
    <row r="28" spans="1:9" ht="46.5">
      <c r="A28" s="46">
        <v>1517461</v>
      </c>
      <c r="B28" s="13">
        <v>7461</v>
      </c>
      <c r="C28" s="47" t="s">
        <v>23</v>
      </c>
      <c r="D28" s="61" t="s">
        <v>20</v>
      </c>
      <c r="E28" s="50" t="s">
        <v>74</v>
      </c>
      <c r="F28" s="11"/>
      <c r="G28" s="11"/>
      <c r="H28" s="30">
        <v>64000</v>
      </c>
      <c r="I28" s="11"/>
    </row>
    <row r="29" spans="1:9" ht="46.5">
      <c r="A29" s="46">
        <v>1517461</v>
      </c>
      <c r="B29" s="13">
        <v>7461</v>
      </c>
      <c r="C29" s="47" t="s">
        <v>23</v>
      </c>
      <c r="D29" s="61" t="s">
        <v>20</v>
      </c>
      <c r="E29" s="50" t="s">
        <v>75</v>
      </c>
      <c r="F29" s="11"/>
      <c r="G29" s="11"/>
      <c r="H29" s="30">
        <v>60000</v>
      </c>
      <c r="I29" s="11"/>
    </row>
    <row r="30" spans="1:9" ht="46.5">
      <c r="A30" s="46">
        <v>1517461</v>
      </c>
      <c r="B30" s="13">
        <v>7461</v>
      </c>
      <c r="C30" s="47" t="s">
        <v>23</v>
      </c>
      <c r="D30" s="61" t="s">
        <v>20</v>
      </c>
      <c r="E30" s="50" t="s">
        <v>76</v>
      </c>
      <c r="F30" s="11"/>
      <c r="G30" s="11"/>
      <c r="H30" s="30">
        <v>60000</v>
      </c>
      <c r="I30" s="11"/>
    </row>
    <row r="31" spans="1:9" ht="46.5">
      <c r="A31" s="46">
        <v>1517461</v>
      </c>
      <c r="B31" s="13">
        <v>7461</v>
      </c>
      <c r="C31" s="47" t="s">
        <v>23</v>
      </c>
      <c r="D31" s="61" t="s">
        <v>20</v>
      </c>
      <c r="E31" s="50" t="s">
        <v>77</v>
      </c>
      <c r="F31" s="11"/>
      <c r="G31" s="11"/>
      <c r="H31" s="30">
        <v>40000</v>
      </c>
      <c r="I31" s="11"/>
    </row>
    <row r="32" spans="1:9" ht="46.5">
      <c r="A32" s="46">
        <v>1517363</v>
      </c>
      <c r="B32" s="13">
        <v>7363</v>
      </c>
      <c r="C32" s="47" t="s">
        <v>19</v>
      </c>
      <c r="D32" s="61" t="s">
        <v>78</v>
      </c>
      <c r="E32" s="50" t="s">
        <v>71</v>
      </c>
      <c r="F32" s="11"/>
      <c r="G32" s="11"/>
      <c r="H32" s="30">
        <v>23000</v>
      </c>
      <c r="I32" s="11"/>
    </row>
    <row r="33" spans="1:9" ht="46.5">
      <c r="A33" s="46">
        <v>1517363</v>
      </c>
      <c r="B33" s="13">
        <v>7363</v>
      </c>
      <c r="C33" s="47" t="s">
        <v>19</v>
      </c>
      <c r="D33" s="61" t="s">
        <v>78</v>
      </c>
      <c r="E33" s="50" t="s">
        <v>72</v>
      </c>
      <c r="F33" s="11"/>
      <c r="G33" s="11"/>
      <c r="H33" s="30">
        <v>27000</v>
      </c>
      <c r="I33" s="11"/>
    </row>
    <row r="34" spans="1:9" ht="124.5">
      <c r="A34" s="48">
        <v>1517640</v>
      </c>
      <c r="B34" s="15">
        <v>7640</v>
      </c>
      <c r="C34" s="49" t="s">
        <v>24</v>
      </c>
      <c r="D34" s="62" t="s">
        <v>22</v>
      </c>
      <c r="E34" s="74" t="s">
        <v>70</v>
      </c>
      <c r="F34" s="11"/>
      <c r="G34" s="11"/>
      <c r="H34" s="51">
        <v>14484500</v>
      </c>
      <c r="I34" s="11"/>
    </row>
    <row r="35" spans="1:9" ht="27">
      <c r="A35" s="36" t="s">
        <v>57</v>
      </c>
      <c r="B35" s="26"/>
      <c r="C35" s="31"/>
      <c r="D35" s="63" t="s">
        <v>58</v>
      </c>
      <c r="E35" s="70">
        <v>0.5</v>
      </c>
      <c r="F35" s="18"/>
      <c r="G35" s="18"/>
      <c r="H35" s="28">
        <f>SUM(H36:H38)</f>
        <v>1704000</v>
      </c>
      <c r="I35" s="18"/>
    </row>
    <row r="36" spans="1:9" ht="27">
      <c r="A36" s="35" t="s">
        <v>52</v>
      </c>
      <c r="B36" s="22" t="s">
        <v>48</v>
      </c>
      <c r="C36" s="23" t="s">
        <v>49</v>
      </c>
      <c r="D36" s="60" t="s">
        <v>50</v>
      </c>
      <c r="E36" s="57" t="s">
        <v>64</v>
      </c>
      <c r="F36" s="11"/>
      <c r="G36" s="11"/>
      <c r="H36" s="30">
        <v>34000</v>
      </c>
      <c r="I36" s="11"/>
    </row>
    <row r="37" spans="1:9" ht="78">
      <c r="A37" s="35" t="s">
        <v>53</v>
      </c>
      <c r="B37" s="22" t="s">
        <v>54</v>
      </c>
      <c r="C37" s="23" t="s">
        <v>55</v>
      </c>
      <c r="D37" s="60" t="s">
        <v>56</v>
      </c>
      <c r="E37" s="75" t="s">
        <v>68</v>
      </c>
      <c r="F37" s="11"/>
      <c r="G37" s="11"/>
      <c r="H37" s="30">
        <v>220000</v>
      </c>
      <c r="I37" s="11"/>
    </row>
    <row r="38" spans="1:9" ht="140.25">
      <c r="A38" s="35" t="s">
        <v>53</v>
      </c>
      <c r="B38" s="22" t="s">
        <v>54</v>
      </c>
      <c r="C38" s="23" t="s">
        <v>55</v>
      </c>
      <c r="D38" s="60" t="s">
        <v>56</v>
      </c>
      <c r="E38" s="76" t="s">
        <v>69</v>
      </c>
      <c r="F38" s="11"/>
      <c r="G38" s="11"/>
      <c r="H38" s="30">
        <v>1450000</v>
      </c>
      <c r="I38" s="11"/>
    </row>
    <row r="39" spans="1:9" ht="16.5">
      <c r="A39" s="36" t="s">
        <v>59</v>
      </c>
      <c r="B39" s="26"/>
      <c r="C39" s="31"/>
      <c r="D39" s="63" t="s">
        <v>60</v>
      </c>
      <c r="E39" s="77"/>
      <c r="F39" s="27"/>
      <c r="G39" s="27"/>
      <c r="H39" s="28">
        <f>SUM(H40)</f>
        <v>40000</v>
      </c>
      <c r="I39" s="27"/>
    </row>
    <row r="40" spans="1:9" ht="27">
      <c r="A40" s="35" t="s">
        <v>61</v>
      </c>
      <c r="B40" s="22" t="s">
        <v>48</v>
      </c>
      <c r="C40" s="23" t="s">
        <v>49</v>
      </c>
      <c r="D40" s="60" t="s">
        <v>50</v>
      </c>
      <c r="E40" s="57" t="s">
        <v>64</v>
      </c>
      <c r="F40" s="11"/>
      <c r="G40" s="11"/>
      <c r="H40" s="30">
        <v>40000</v>
      </c>
      <c r="I40" s="11"/>
    </row>
    <row r="41" spans="1:9" ht="16.5">
      <c r="A41" s="39"/>
      <c r="B41" s="17"/>
      <c r="C41" s="33"/>
      <c r="D41" s="64" t="s">
        <v>62</v>
      </c>
      <c r="E41" s="70"/>
      <c r="F41" s="18"/>
      <c r="G41" s="18"/>
      <c r="H41" s="28">
        <f>H14+H19+H22+H25+H35+H39</f>
        <v>37684896</v>
      </c>
      <c r="I41" s="18"/>
    </row>
    <row r="44" spans="4:7" ht="15">
      <c r="D44" s="65" t="s">
        <v>66</v>
      </c>
      <c r="E44" s="78"/>
      <c r="F44" s="41"/>
      <c r="G44" s="40" t="s">
        <v>67</v>
      </c>
    </row>
    <row r="49" ht="13.5">
      <c r="D49" s="52" t="s">
        <v>65</v>
      </c>
    </row>
  </sheetData>
  <sheetProtection/>
  <mergeCells count="1">
    <mergeCell ref="A9:F9"/>
  </mergeCells>
  <printOptions horizontalCentered="1"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78" r:id="rId1"/>
  <rowBreaks count="2" manualBreakCount="2">
    <brk id="20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2018-12-17T11:07:16Z</cp:lastPrinted>
  <dcterms:created xsi:type="dcterms:W3CDTF">2018-03-12T14:51:30Z</dcterms:created>
  <dcterms:modified xsi:type="dcterms:W3CDTF">2018-12-17T11:07:43Z</dcterms:modified>
  <cp:category/>
  <cp:version/>
  <cp:contentType/>
  <cp:contentStatus/>
</cp:coreProperties>
</file>