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'Лист1'!$A$1:$J$81</definedName>
  </definedNames>
  <calcPr fullCalcOnLoad="1"/>
</workbook>
</file>

<file path=xl/sharedStrings.xml><?xml version="1.0" encoding="utf-8"?>
<sst xmlns="http://schemas.openxmlformats.org/spreadsheetml/2006/main" count="310" uniqueCount="205">
  <si>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</si>
  <si>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</si>
  <si>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</si>
  <si>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</si>
  <si>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</si>
  <si>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</si>
  <si>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</si>
  <si>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</si>
  <si>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</si>
  <si>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</si>
  <si>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.0200000</t>
  </si>
  <si>
    <t>Виконком Прилуцької міської ради</t>
  </si>
  <si>
    <t>0212010</t>
  </si>
  <si>
    <t>.0731</t>
  </si>
  <si>
    <t>Багатопрофільна стаціонарна медична допомога населенню</t>
  </si>
  <si>
    <t>Медико соціальне забезпечення пільгових та соціально-незахищених верств населення</t>
  </si>
  <si>
    <t>0212111 /2610/</t>
  </si>
  <si>
    <t>.0726</t>
  </si>
  <si>
    <t>Первинна медична допомога населенню, що надається центрами первинної медичної (медико-санітарної) допомоги</t>
  </si>
  <si>
    <t>«Надання населенню  первинної медичної допомоги на 2019 рік»</t>
  </si>
  <si>
    <t>0212152/2610/</t>
  </si>
  <si>
    <t>.0763</t>
  </si>
  <si>
    <t>Інші програми та заходи у сфері охорони здоров`я</t>
  </si>
  <si>
    <t>«Надання медичних послуг дитячому населенню міста Прилуки в закладах дошкільної і загальної середньої освіти на 2019 рік»</t>
  </si>
  <si>
    <t>0212010/2610/</t>
  </si>
  <si>
    <t>«Надання медичної допомоги дитячому населенню на 2019 рік»</t>
  </si>
  <si>
    <t>0212113 /2610/</t>
  </si>
  <si>
    <t>.0721</t>
  </si>
  <si>
    <t>Первинна медична допомога населенню, що надається амбулаторно-поліклінічними закладами (відділеннями)</t>
  </si>
  <si>
    <t>0212144/2282-2030; 2610-200/</t>
  </si>
  <si>
    <t>Централізовані заходи з лікування хворих на цукровий та нецукровий діабет</t>
  </si>
  <si>
    <t>Цукровий діабет</t>
  </si>
  <si>
    <t>0212152/2282/</t>
  </si>
  <si>
    <t>2152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</si>
  <si>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</si>
  <si>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</si>
  <si>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</si>
  <si>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Соціальна підтримка сім“ї дітей та молоді на 2017-2020 рр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</si>
  <si>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</si>
  <si>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</si>
  <si>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</si>
  <si>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Фінансова підтримка громадської організації Організація ветеранів м.Прилуки"</t>
  </si>
  <si>
    <t>0213242</t>
  </si>
  <si>
    <t>3242</t>
  </si>
  <si>
    <t>Інші заходи у сфері соціального захисту і соціального забезпечення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</si>
  <si>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</si>
  <si>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Надання одноразової грошової  допомоги жителям міста Прилуки на 2018-2020 роки</t>
  </si>
  <si>
    <t>0216090</t>
  </si>
  <si>
    <t>6090</t>
  </si>
  <si>
    <t>Інша діяльність у сфері житлово-комунального господарства</t>
  </si>
  <si>
    <t>На варті чистоти і порядку</t>
  </si>
  <si>
    <t>Утримання безпритульних тварин у реабілітаційному  центрі м.прилуки на 2018-2020 роки</t>
  </si>
  <si>
    <t>0217693</t>
  </si>
  <si>
    <t>7693</t>
  </si>
  <si>
    <t>Інші заходи, пов`язані з економічною діяльністю</t>
  </si>
  <si>
    <t>Сприяння виконанню депутатських повноважень депутатами Прилуцької міської ради на 2017-2020 роки</t>
  </si>
  <si>
    <t>0216030</t>
  </si>
  <si>
    <t>6030</t>
  </si>
  <si>
    <t>Організація благоустрою населених пунктів</t>
  </si>
  <si>
    <t>Використання електроенергії для зовнішнього освітлення вулиць та світлофорних обєктів у м. Прилуки на 2019 рік</t>
  </si>
  <si>
    <t>0216060</t>
  </si>
  <si>
    <t>6060</t>
  </si>
  <si>
    <t>Утримання об'єктів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</si>
  <si>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</si>
  <si>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0218110</t>
  </si>
  <si>
    <t>8110</t>
  </si>
  <si>
    <t>.0320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</si>
  <si>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</si>
  <si>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2017-2020</t>
  </si>
  <si>
    <t>0218410</t>
  </si>
  <si>
    <t>8410</t>
  </si>
  <si>
    <t>Фінансова підтримка засобів масової інформації</t>
  </si>
  <si>
    <t>Ефір телеканалу Прилуки</t>
  </si>
  <si>
    <t>0600000</t>
  </si>
  <si>
    <t>Управління освіти Прилуцької міської ради</t>
  </si>
  <si>
    <t>0611010</t>
  </si>
  <si>
    <t>1010</t>
  </si>
  <si>
    <t>Надання дошкільної освіти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</si>
  <si>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</si>
  <si>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0611020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</si>
  <si>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</si>
  <si>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</si>
  <si>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Харчування учнів 1-4 класів загальноосвітніх закладів міста</t>
  </si>
  <si>
    <t>1162</t>
  </si>
  <si>
    <t>Крок за кроком до здоров"я</t>
  </si>
  <si>
    <t>0611162</t>
  </si>
  <si>
    <t>.0990</t>
  </si>
  <si>
    <t>Інші програми та заходи у сфері освіти</t>
  </si>
  <si>
    <t>Обдарованість</t>
  </si>
  <si>
    <t>0617413</t>
  </si>
  <si>
    <t>7413</t>
  </si>
  <si>
    <t>.0451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</si>
  <si>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</si>
  <si>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</si>
  <si>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</si>
  <si>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Управління праці та соціального захисту населення Прилуцької  міської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</si>
  <si>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</si>
  <si>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</si>
  <si>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</si>
  <si>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</si>
  <si>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</si>
  <si>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на ЧАЕС)</t>
  </si>
  <si>
    <t>0813032</t>
  </si>
  <si>
    <t>3032</t>
  </si>
  <si>
    <t>Надання пільг окремим категоріям громадян з оплати послуг зв`язку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</si>
  <si>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</si>
  <si>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</si>
  <si>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</si>
  <si>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</si>
  <si>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</si>
  <si>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</si>
  <si>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</si>
  <si>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</si>
  <si>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</si>
  <si>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</si>
  <si>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</si>
  <si>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</si>
  <si>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</si>
  <si>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</si>
  <si>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</si>
  <si>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Компенсація особам які надають соціальні послугина 2017-2019 роки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</si>
  <si>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</si>
  <si>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</si>
  <si>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</si>
  <si>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</si>
  <si>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0813210</t>
  </si>
  <si>
    <t>Організація та проведення громадських робіт</t>
  </si>
  <si>
    <t>Організація оплачуваних громадських робіт на 2017 рік в м.Прилуки</t>
  </si>
  <si>
    <t>0813242</t>
  </si>
  <si>
    <t>Поліпшення житлових умов учасників бойових дій та осіб з інвалідністю внаслідок війни з числа учасників АТО за рахунок коштів міського бюджету на 2019-2023роки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</si>
  <si>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</si>
  <si>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1600000</t>
  </si>
  <si>
    <t>Управління містобудування та архітектури Прилуцької міської ради</t>
  </si>
  <si>
    <t>7350</t>
  </si>
  <si>
    <t>Фінансування розробки схем та проектних рішеньмасового застосування на 2017-2019 роки м.Прилуки</t>
  </si>
  <si>
    <t xml:space="preserve"> </t>
  </si>
  <si>
    <t>УСЬОГО</t>
  </si>
  <si>
    <t>Рішення сесії Прилуцької міської ради (№19; 23.04.18)</t>
  </si>
  <si>
    <t>Рішення сесії Прилуцької міської ради 21.12.18</t>
  </si>
  <si>
    <t>Рішення сесії Прилуцької міської ради</t>
  </si>
  <si>
    <t>Рішення сесії Прилуцької міської ради (21.12.18)</t>
  </si>
  <si>
    <t>Рішення сесії Прилуцької міської ради  (№16;29.11.16)</t>
  </si>
  <si>
    <t>Рішення сесії Прилуцької міської ради  (№8;22.02.18)</t>
  </si>
  <si>
    <t>Рішення сесії Прилуцької міської ради  (№3; 31.08.18)</t>
  </si>
  <si>
    <t>Рішення сесії Прилуцької міської ради  (№12;26.10.18)</t>
  </si>
  <si>
    <t>Рішення сесії Прилуцької міської ради  (№16;23.12.16)</t>
  </si>
  <si>
    <t>Рішення сесії Прилуцької міської ради  (№13;23.12.16)</t>
  </si>
  <si>
    <t>Рішення сесії Прилуцької міської ради  (№15;23.12.16)</t>
  </si>
  <si>
    <t>Рішення сесії Прилуцької міської ради  (№4;23.12.16)</t>
  </si>
  <si>
    <t>Рішення сесії Прилуцької міської ради  (№3;23.12.16)</t>
  </si>
  <si>
    <t>Рішення сесії Прилуцької міської ради  (№6;23.12.16)</t>
  </si>
  <si>
    <t>Рішення сесії Прилуцької міської ради  (№9;28.01.16)</t>
  </si>
  <si>
    <t>Рішення сесії Прилуцької міської ради   (№7;20.12.17)</t>
  </si>
  <si>
    <t>Рішення сесії Прилуцької міської ради  (№14;29.11.16)</t>
  </si>
  <si>
    <t>Рішення сесії Прилуцької міської ради  (№9;20.12.17)</t>
  </si>
  <si>
    <t>Рішення сесії Прилуцької міської ради  (№6;28.01.16)</t>
  </si>
  <si>
    <t>Уточнений план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</si>
  <si>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транспорт)</t>
  </si>
  <si>
    <t>ЗАТВЕРДЖЕНО</t>
  </si>
  <si>
    <t>рішення міської ради</t>
  </si>
  <si>
    <t>Додаток 7</t>
  </si>
  <si>
    <t>Начальник фінансового управління міської ради</t>
  </si>
  <si>
    <t>О.І.Ворона</t>
  </si>
  <si>
    <t>0212010 (КЛПЗ ПЦМЛ)</t>
  </si>
  <si>
    <t>0212010               ( КНП ПМДЛ)</t>
  </si>
  <si>
    <t>0611090</t>
  </si>
  <si>
    <t>0615031</t>
  </si>
  <si>
    <t>0813104</t>
  </si>
  <si>
    <t>0813105</t>
  </si>
  <si>
    <t>1517310</t>
  </si>
  <si>
    <t>1500000</t>
  </si>
  <si>
    <t>Управління капітального будівництва  Прилуцької міської ради</t>
  </si>
  <si>
    <t>1014030</t>
  </si>
  <si>
    <t>1014040</t>
  </si>
  <si>
    <t>1014060</t>
  </si>
  <si>
    <t>1011100 МШ</t>
  </si>
  <si>
    <t>1011100 ШМ</t>
  </si>
  <si>
    <t>Відділ культури і туризму Прилуцької міської ради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</si>
  <si>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</si>
  <si>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</si>
  <si>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</si>
  <si>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</si>
  <si>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</si>
  <si>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</si>
  <si>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Будівництво об'єктів житлово-комунального господарства</t>
  </si>
  <si>
    <t>Розроблення схем планування та забудови територій (містобудівної документації)</t>
  </si>
  <si>
    <t>Утримання та навчально-тренувальна робота комунальних дитячо-юнацьких спортивних шкіл</t>
  </si>
  <si>
    <t>Надання позашкільної освіти позашкільними закладами освіти, заходи із позашкільної роботи з дітьми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</si>
  <si>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</si>
  <si>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</si>
  <si>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Внески до статутного капіталу суб`єктів господарювання</t>
  </si>
  <si>
    <t>0217670</t>
  </si>
  <si>
    <r>
      <t xml:space="preserve">Код </t>
    </r>
    <r>
      <rPr>
        <sz val="12"/>
        <color indexed="31"/>
        <rFont val="Calibri"/>
        <family val="2"/>
      </rPr>
      <t>Програмної класифікації видатків та кредитування місцевих бюджетів</t>
    </r>
  </si>
  <si>
    <r>
      <rPr>
        <sz val="12"/>
        <color indexed="14"/>
        <rFont val="Calibri"/>
        <family val="2"/>
      </rPr>
      <t>.</t>
    </r>
    <r>
      <rPr>
        <sz val="12"/>
        <color indexed="55"/>
        <rFont val="Calibri"/>
        <family val="2"/>
      </rPr>
      <t>0640</t>
    </r>
  </si>
  <si>
    <r>
      <rPr>
        <sz val="12"/>
        <color indexed="14"/>
        <rFont val="Calibri"/>
        <family val="2"/>
      </rPr>
      <t>.</t>
    </r>
    <r>
      <rPr>
        <sz val="12"/>
        <rFont val="Calibri"/>
        <family val="2"/>
      </rPr>
      <t>0490</t>
    </r>
  </si>
  <si>
    <r>
      <rPr>
        <sz val="12"/>
        <color indexed="14"/>
        <rFont val="Calibri"/>
        <family val="2"/>
      </rPr>
      <t>.</t>
    </r>
    <r>
      <rPr>
        <sz val="12"/>
        <rFont val="Calibri"/>
        <family val="2"/>
      </rPr>
      <t>0620</t>
    </r>
  </si>
  <si>
    <r>
      <rPr>
        <sz val="12"/>
        <color indexed="14"/>
        <rFont val="Calibri"/>
        <family val="2"/>
      </rPr>
      <t>.</t>
    </r>
    <r>
      <rPr>
        <sz val="12"/>
        <rFont val="Calibri"/>
        <family val="2"/>
      </rPr>
      <t>0640</t>
    </r>
  </si>
  <si>
    <r>
      <rPr>
        <sz val="12"/>
        <color indexed="14"/>
        <rFont val="Calibri"/>
        <family val="2"/>
      </rPr>
      <t>.</t>
    </r>
    <r>
      <rPr>
        <sz val="12"/>
        <color indexed="55"/>
        <rFont val="Calibri"/>
        <family val="2"/>
      </rPr>
      <t>0830</t>
    </r>
  </si>
  <si>
    <r>
      <rPr>
        <sz val="12"/>
        <color indexed="14"/>
        <rFont val="Calibri"/>
        <family val="2"/>
      </rPr>
      <t>.</t>
    </r>
    <r>
      <rPr>
        <sz val="12"/>
        <color indexed="55"/>
        <rFont val="Calibri"/>
        <family val="2"/>
      </rPr>
      <t>0910</t>
    </r>
  </si>
  <si>
    <r>
      <rPr>
        <sz val="12"/>
        <color indexed="14"/>
        <rFont val="Calibri"/>
        <family val="2"/>
      </rPr>
      <t>.</t>
    </r>
    <r>
      <rPr>
        <sz val="12"/>
        <color indexed="55"/>
        <rFont val="Calibri"/>
        <family val="2"/>
      </rPr>
      <t>0921</t>
    </r>
  </si>
  <si>
    <r>
      <rPr>
        <sz val="12"/>
        <color indexed="14"/>
        <rFont val="Calibri"/>
        <family val="2"/>
      </rPr>
      <t>.</t>
    </r>
    <r>
      <rPr>
        <sz val="12"/>
        <color indexed="55"/>
        <rFont val="Calibri"/>
        <family val="2"/>
      </rPr>
      <t>1030</t>
    </r>
  </si>
  <si>
    <r>
      <rPr>
        <sz val="12"/>
        <color indexed="14"/>
        <rFont val="Calibri"/>
        <family val="2"/>
      </rPr>
      <t>.</t>
    </r>
    <r>
      <rPr>
        <sz val="12"/>
        <color indexed="55"/>
        <rFont val="Calibri"/>
        <family val="2"/>
      </rPr>
      <t>0443</t>
    </r>
  </si>
  <si>
    <t>Розподіл витрат міського бюджету на реалізацію міських/регіональних програм у 2019 році</t>
  </si>
  <si>
    <r>
      <t>(</t>
    </r>
    <r>
      <rPr>
        <u val="single"/>
        <sz val="12"/>
        <rFont val="Calibri"/>
        <family val="2"/>
      </rPr>
      <t xml:space="preserve">55 </t>
    </r>
    <r>
      <rPr>
        <sz val="12"/>
        <rFont val="Calibri"/>
        <family val="2"/>
      </rPr>
      <t>сесія 7 скликання)</t>
    </r>
  </si>
  <si>
    <t xml:space="preserve">19 квітня 2019 року №11   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</si>
</sst>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color rgb="FF000000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2"/>
      <color indexed="31"/>
      <name val="Calibri"/>
      <family val="2"/>
    </font>
    <font>
      <sz val="12"/>
      <color indexed="14"/>
      <name val="Calibri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sz val="12"/>
      <color indexed="17"/>
      <name val="Calibri"/>
      <family val="2"/>
    </font>
    <font>
      <b/>
      <sz val="12"/>
      <color indexed="45"/>
      <name val="Calibri"/>
      <family val="2"/>
    </font>
    <font>
      <b/>
      <sz val="12"/>
      <name val="Calibri"/>
      <family val="2"/>
    </font>
    <font>
      <sz val="10"/>
      <color indexed="14"/>
      <name val="Calibri"/>
      <family val="2"/>
    </font>
    <font>
      <sz val="10"/>
      <color indexed="54"/>
      <name val="Calibri"/>
      <family val="2"/>
    </font>
    <font>
      <b/>
      <sz val="10"/>
      <color indexed="55"/>
      <name val="Calibri"/>
      <family val="2"/>
    </font>
    <font>
      <b/>
      <sz val="10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4"/>
      <name val="Calibri"/>
      <family val="2"/>
    </font>
    <font>
      <b/>
      <sz val="18"/>
      <color indexed="54"/>
      <name val="Cambria"/>
      <family val="2"/>
    </font>
    <font>
      <sz val="10"/>
      <color indexed="52"/>
      <name val="Calibri"/>
      <family val="2"/>
    </font>
    <font>
      <sz val="10"/>
      <color indexed="12"/>
      <name val="Calibri"/>
      <family val="2"/>
    </font>
    <font>
      <i/>
      <sz val="10"/>
      <color indexed="15"/>
      <name val="Calibri"/>
      <family val="2"/>
    </font>
    <font>
      <sz val="10"/>
      <color indexed="44"/>
      <name val="Calibri"/>
      <family val="2"/>
    </font>
    <font>
      <sz val="10"/>
      <color indexed="45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2" fontId="8" fillId="33" borderId="10" xfId="0" applyNumberFormat="1" applyFont="1" applyFill="1" applyBorder="1" applyAlignment="1" quotePrefix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2" fontId="8" fillId="34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0" fontId="3" fillId="0" borderId="10" xfId="33" applyFont="1" applyBorder="1" applyAlignment="1">
      <alignment horizontal="left" vertical="top" wrapText="1"/>
      <protection/>
    </xf>
    <xf numFmtId="0" fontId="3" fillId="35" borderId="10" xfId="33" applyFont="1" applyFill="1" applyBorder="1" applyAlignment="1">
      <alignment horizontal="left" vertical="top" wrapText="1"/>
      <protection/>
    </xf>
    <xf numFmtId="0" fontId="7" fillId="0" borderId="10" xfId="33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7" fillId="34" borderId="10" xfId="33" applyFont="1" applyFill="1" applyBorder="1" applyAlignment="1">
      <alignment horizontal="left" vertical="top" wrapText="1"/>
      <protection/>
    </xf>
    <xf numFmtId="0" fontId="7" fillId="35" borderId="10" xfId="33" applyFont="1" applyFill="1" applyBorder="1" applyAlignment="1">
      <alignment horizontal="left" vertical="top" wrapText="1"/>
      <protection/>
    </xf>
    <xf numFmtId="0" fontId="3" fillId="35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33" applyFont="1" applyFill="1" applyBorder="1" applyAlignment="1">
      <alignment horizontal="left" vertical="top" wrapText="1"/>
      <protection/>
    </xf>
    <xf numFmtId="2" fontId="8" fillId="33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3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2" fontId="7" fillId="37" borderId="10" xfId="0" applyNumberFormat="1" applyFont="1" applyFill="1" applyBorder="1" applyAlignment="1" quotePrefix="1">
      <alignment vertical="center" wrapText="1"/>
    </xf>
    <xf numFmtId="0" fontId="3" fillId="37" borderId="10" xfId="33" applyFont="1" applyFill="1" applyBorder="1" applyAlignment="1">
      <alignment horizontal="left" vertical="top" wrapText="1"/>
      <protection/>
    </xf>
    <xf numFmtId="0" fontId="3" fillId="37" borderId="10" xfId="0" applyFont="1" applyFill="1" applyBorder="1" applyAlignment="1">
      <alignment horizontal="left" vertical="top" wrapText="1"/>
    </xf>
    <xf numFmtId="2" fontId="3" fillId="37" borderId="10" xfId="0" applyNumberFormat="1" applyFont="1" applyFill="1" applyBorder="1" applyAlignment="1">
      <alignment horizontal="left" vertical="top" wrapText="1"/>
    </xf>
    <xf numFmtId="2" fontId="7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 quotePrefix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37" borderId="10" xfId="0" applyNumberFormat="1" applyFont="1" applyFill="1" applyBorder="1" applyAlignment="1">
      <alignment horizontal="center" vertical="top" wrapText="1"/>
    </xf>
    <xf numFmtId="4" fontId="3" fillId="37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10" fillId="37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8" fillId="36" borderId="10" xfId="0" applyNumberFormat="1" applyFont="1" applyFill="1" applyBorder="1" applyAlignment="1">
      <alignment horizontal="center" vertical="top" wrapText="1"/>
    </xf>
    <xf numFmtId="4" fontId="7" fillId="36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="88" zoomScaleSheetLayoutView="88" zoomScalePageLayoutView="0" workbookViewId="0" topLeftCell="D1">
      <selection activeCell="H5" sqref="H5"/>
    </sheetView>
  </sheetViews>
  <sheetFormatPr defaultColWidth="9.140625" defaultRowHeight="12.75"/>
  <cols>
    <col min="1" max="1" width="11.8515625" style="2" customWidth="1"/>
    <col min="2" max="2" width="8.140625" style="2" customWidth="1"/>
    <col min="3" max="3" width="10.57421875" style="2" customWidth="1"/>
    <col min="4" max="4" width="34.140625" style="3" customWidth="1"/>
    <col min="5" max="5" width="47.00390625" style="3" customWidth="1"/>
    <col min="6" max="6" width="18.421875" style="2" customWidth="1"/>
    <col min="7" max="7" width="15.421875" style="2" customWidth="1"/>
    <col min="8" max="8" width="15.00390625" style="2" customWidth="1"/>
    <col min="9" max="9" width="14.28125" style="2" customWidth="1"/>
    <col min="10" max="10" width="14.00390625" style="2" customWidth="1"/>
    <col min="11" max="16384" width="8.8515625" style="2" customWidth="1"/>
  </cols>
  <sheetData>
    <row r="2" ht="15">
      <c r="H2" s="4" t="s">
        <v>158</v>
      </c>
    </row>
    <row r="3" ht="15">
      <c r="H3" s="5" t="s">
        <v>159</v>
      </c>
    </row>
    <row r="4" ht="15">
      <c r="H4" s="76" t="s">
        <v>203</v>
      </c>
    </row>
    <row r="5" ht="15">
      <c r="H5" s="76" t="s">
        <v>204</v>
      </c>
    </row>
    <row r="6" ht="15">
      <c r="H6" s="5" t="s">
        <v>160</v>
      </c>
    </row>
    <row r="7" spans="2:4" ht="15">
      <c r="B7" s="6"/>
      <c r="C7" s="6"/>
      <c r="D7" s="7"/>
    </row>
    <row r="8" spans="4:8" s="8" customFormat="1" ht="18.75" customHeight="1">
      <c r="D8" s="8" t="s">
        <v>202</v>
      </c>
      <c r="G8" s="9"/>
      <c r="H8" s="9"/>
    </row>
    <row r="9" spans="7:8" s="8" customFormat="1" ht="18.75" customHeight="1">
      <c r="G9" s="9"/>
      <c r="H9" s="9"/>
    </row>
    <row r="10" spans="1:10" ht="18" customHeight="1">
      <c r="A10" s="10"/>
      <c r="B10" s="11"/>
      <c r="C10" s="11"/>
      <c r="D10" s="12"/>
      <c r="E10" s="12"/>
      <c r="F10" s="13"/>
      <c r="G10" s="14"/>
      <c r="H10" s="15" t="s">
        <v>156</v>
      </c>
      <c r="I10" s="15"/>
      <c r="J10" s="16"/>
    </row>
    <row r="11" spans="1:10" ht="41.25" customHeight="1">
      <c r="A11" s="70" t="s">
        <v>192</v>
      </c>
      <c r="B11" s="70" t="s">
        <v>0</v>
      </c>
      <c r="C11" s="67" t="s">
        <v>1</v>
      </c>
      <c r="D11" s="67" t="s">
        <v>2</v>
      </c>
      <c r="E11" s="67" t="s">
        <v>3</v>
      </c>
      <c r="F11" s="72" t="s">
        <v>4</v>
      </c>
      <c r="G11" s="73" t="s">
        <v>5</v>
      </c>
      <c r="H11" s="72" t="s">
        <v>6</v>
      </c>
      <c r="I11" s="75" t="s">
        <v>7</v>
      </c>
      <c r="J11" s="75"/>
    </row>
    <row r="12" spans="1:10" ht="128.25" customHeight="1">
      <c r="A12" s="71"/>
      <c r="B12" s="71"/>
      <c r="C12" s="68"/>
      <c r="D12" s="68"/>
      <c r="E12" s="68"/>
      <c r="F12" s="67"/>
      <c r="G12" s="74"/>
      <c r="H12" s="67"/>
      <c r="I12" s="18" t="s">
        <v>8</v>
      </c>
      <c r="J12" s="19" t="s">
        <v>9</v>
      </c>
    </row>
    <row r="13" spans="1:10" s="45" customFormat="1" ht="15">
      <c r="A13" s="44">
        <v>1</v>
      </c>
      <c r="B13" s="44">
        <v>2</v>
      </c>
      <c r="C13" s="44">
        <v>3</v>
      </c>
      <c r="D13" s="17">
        <v>4</v>
      </c>
      <c r="E13" s="17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</row>
    <row r="14" spans="1:10" ht="30.75">
      <c r="A14" s="21" t="s">
        <v>10</v>
      </c>
      <c r="B14" s="22"/>
      <c r="C14" s="22"/>
      <c r="D14" s="23" t="s">
        <v>11</v>
      </c>
      <c r="E14" s="22"/>
      <c r="F14" s="54"/>
      <c r="G14" s="55">
        <f>SUM(G15:G39)</f>
        <v>16872437</v>
      </c>
      <c r="H14" s="55">
        <f>SUM(H15:H39)</f>
        <v>15803377</v>
      </c>
      <c r="I14" s="55">
        <f>SUM(I15:I39)</f>
        <v>1069060</v>
      </c>
      <c r="J14" s="55">
        <f>SUM(J15:J39)</f>
        <v>1069060</v>
      </c>
    </row>
    <row r="15" spans="1:10" ht="62.25">
      <c r="A15" s="24" t="s">
        <v>12</v>
      </c>
      <c r="B15" s="20">
        <v>2010</v>
      </c>
      <c r="C15" s="20" t="s">
        <v>13</v>
      </c>
      <c r="D15" s="25" t="s">
        <v>14</v>
      </c>
      <c r="E15" s="26" t="s">
        <v>15</v>
      </c>
      <c r="F15" s="56" t="s">
        <v>138</v>
      </c>
      <c r="G15" s="56">
        <f aca="true" t="shared" si="0" ref="G15:G39">SUM(H15:I15)</f>
        <v>180000</v>
      </c>
      <c r="H15" s="56">
        <v>180000</v>
      </c>
      <c r="I15" s="56"/>
      <c r="J15" s="56"/>
    </row>
    <row r="16" spans="1:10" ht="48.75" customHeight="1">
      <c r="A16" s="46" t="s">
        <v>163</v>
      </c>
      <c r="B16" s="47"/>
      <c r="C16" s="47"/>
      <c r="D16" s="52"/>
      <c r="E16" s="49" t="s">
        <v>55</v>
      </c>
      <c r="F16" s="57"/>
      <c r="G16" s="57">
        <f t="shared" si="0"/>
        <v>168000</v>
      </c>
      <c r="H16" s="57">
        <v>168000</v>
      </c>
      <c r="I16" s="57"/>
      <c r="J16" s="57"/>
    </row>
    <row r="17" spans="1:10" ht="62.25">
      <c r="A17" s="46" t="s">
        <v>164</v>
      </c>
      <c r="B17" s="47"/>
      <c r="C17" s="47"/>
      <c r="D17" s="52"/>
      <c r="E17" s="49" t="s">
        <v>55</v>
      </c>
      <c r="F17" s="58" t="s">
        <v>145</v>
      </c>
      <c r="G17" s="57">
        <f t="shared" si="0"/>
        <v>10000</v>
      </c>
      <c r="H17" s="57">
        <v>10000</v>
      </c>
      <c r="I17" s="57"/>
      <c r="J17" s="57"/>
    </row>
    <row r="18" spans="1:10" ht="62.25">
      <c r="A18" s="46" t="s">
        <v>16</v>
      </c>
      <c r="B18" s="47"/>
      <c r="C18" s="47"/>
      <c r="D18" s="52"/>
      <c r="E18" s="49" t="s">
        <v>55</v>
      </c>
      <c r="F18" s="58" t="s">
        <v>145</v>
      </c>
      <c r="G18" s="57">
        <f t="shared" si="0"/>
        <v>19350</v>
      </c>
      <c r="H18" s="57">
        <v>19350</v>
      </c>
      <c r="I18" s="57"/>
      <c r="J18" s="57"/>
    </row>
    <row r="19" spans="1:10" ht="62.25">
      <c r="A19" s="24" t="s">
        <v>16</v>
      </c>
      <c r="B19" s="20">
        <v>2111</v>
      </c>
      <c r="C19" s="20" t="s">
        <v>17</v>
      </c>
      <c r="D19" s="25" t="s">
        <v>18</v>
      </c>
      <c r="E19" s="26" t="s">
        <v>15</v>
      </c>
      <c r="F19" s="56" t="s">
        <v>138</v>
      </c>
      <c r="G19" s="56">
        <f t="shared" si="0"/>
        <v>710000</v>
      </c>
      <c r="H19" s="56">
        <v>710000</v>
      </c>
      <c r="I19" s="56"/>
      <c r="J19" s="56"/>
    </row>
    <row r="20" spans="1:10" ht="62.25">
      <c r="A20" s="24" t="s">
        <v>16</v>
      </c>
      <c r="B20" s="20">
        <v>2111</v>
      </c>
      <c r="C20" s="20" t="s">
        <v>17</v>
      </c>
      <c r="D20" s="25" t="s">
        <v>18</v>
      </c>
      <c r="E20" s="20" t="s">
        <v>19</v>
      </c>
      <c r="F20" s="56" t="s">
        <v>138</v>
      </c>
      <c r="G20" s="56">
        <f t="shared" si="0"/>
        <v>497000</v>
      </c>
      <c r="H20" s="56">
        <v>497000</v>
      </c>
      <c r="I20" s="56"/>
      <c r="J20" s="56"/>
    </row>
    <row r="21" spans="1:10" ht="62.25" customHeight="1">
      <c r="A21" s="24" t="s">
        <v>20</v>
      </c>
      <c r="B21" s="20">
        <v>2152</v>
      </c>
      <c r="C21" s="20" t="s">
        <v>21</v>
      </c>
      <c r="D21" s="25" t="s">
        <v>22</v>
      </c>
      <c r="E21" s="20" t="s">
        <v>23</v>
      </c>
      <c r="F21" s="56" t="s">
        <v>139</v>
      </c>
      <c r="G21" s="56">
        <f t="shared" si="0"/>
        <v>2255000</v>
      </c>
      <c r="H21" s="56">
        <v>2255000</v>
      </c>
      <c r="I21" s="56"/>
      <c r="J21" s="56"/>
    </row>
    <row r="22" spans="1:10" ht="46.5">
      <c r="A22" s="24" t="s">
        <v>24</v>
      </c>
      <c r="B22" s="20">
        <v>2010</v>
      </c>
      <c r="C22" s="20" t="s">
        <v>13</v>
      </c>
      <c r="D22" s="25" t="s">
        <v>14</v>
      </c>
      <c r="E22" s="26" t="s">
        <v>25</v>
      </c>
      <c r="F22" s="56" t="s">
        <v>139</v>
      </c>
      <c r="G22" s="56">
        <f t="shared" si="0"/>
        <v>1891000</v>
      </c>
      <c r="H22" s="56">
        <v>1891000</v>
      </c>
      <c r="I22" s="56"/>
      <c r="J22" s="56"/>
    </row>
    <row r="23" spans="1:10" ht="62.25">
      <c r="A23" s="24" t="s">
        <v>26</v>
      </c>
      <c r="B23" s="20">
        <v>2113</v>
      </c>
      <c r="C23" s="20" t="s">
        <v>27</v>
      </c>
      <c r="D23" s="25" t="s">
        <v>28</v>
      </c>
      <c r="E23" s="26" t="s">
        <v>15</v>
      </c>
      <c r="F23" s="56" t="s">
        <v>139</v>
      </c>
      <c r="G23" s="56">
        <f t="shared" si="0"/>
        <v>150000</v>
      </c>
      <c r="H23" s="56">
        <v>150000</v>
      </c>
      <c r="I23" s="56"/>
      <c r="J23" s="56"/>
    </row>
    <row r="24" spans="1:10" ht="46.5">
      <c r="A24" s="20" t="s">
        <v>29</v>
      </c>
      <c r="B24" s="20"/>
      <c r="C24" s="20" t="s">
        <v>21</v>
      </c>
      <c r="D24" s="25" t="s">
        <v>30</v>
      </c>
      <c r="E24" s="26" t="s">
        <v>31</v>
      </c>
      <c r="F24" s="56" t="s">
        <v>139</v>
      </c>
      <c r="G24" s="56">
        <f t="shared" si="0"/>
        <v>65000</v>
      </c>
      <c r="H24" s="56">
        <v>65000</v>
      </c>
      <c r="I24" s="56"/>
      <c r="J24" s="56"/>
    </row>
    <row r="25" spans="1:10" ht="62.25">
      <c r="A25" s="24" t="s">
        <v>32</v>
      </c>
      <c r="B25" s="24" t="s">
        <v>33</v>
      </c>
      <c r="C25" s="20" t="s">
        <v>21</v>
      </c>
      <c r="D25" s="25" t="s">
        <v>22</v>
      </c>
      <c r="E25" s="26" t="s">
        <v>15</v>
      </c>
      <c r="F25" s="56" t="s">
        <v>138</v>
      </c>
      <c r="G25" s="56">
        <f t="shared" si="0"/>
        <v>160000</v>
      </c>
      <c r="H25" s="56">
        <v>160000</v>
      </c>
      <c r="I25" s="56"/>
      <c r="J25" s="56"/>
    </row>
    <row r="26" spans="1:10" ht="62.25">
      <c r="A26" s="24" t="s">
        <v>34</v>
      </c>
      <c r="B26" s="24" t="s">
        <v>35</v>
      </c>
      <c r="C26" s="20">
        <v>1040</v>
      </c>
      <c r="D26" s="25" t="s">
        <v>36</v>
      </c>
      <c r="E26" s="27" t="s">
        <v>37</v>
      </c>
      <c r="F26" s="56" t="s">
        <v>141</v>
      </c>
      <c r="G26" s="56">
        <f t="shared" si="0"/>
        <v>50000</v>
      </c>
      <c r="H26" s="56">
        <v>50000</v>
      </c>
      <c r="I26" s="59"/>
      <c r="J26" s="56"/>
    </row>
    <row r="27" spans="1:10" ht="78">
      <c r="A27" s="24" t="s">
        <v>38</v>
      </c>
      <c r="B27" s="24" t="s">
        <v>39</v>
      </c>
      <c r="C27" s="20">
        <v>1030</v>
      </c>
      <c r="D27" s="25" t="s">
        <v>40</v>
      </c>
      <c r="E27" s="27" t="s">
        <v>41</v>
      </c>
      <c r="F27" s="56" t="s">
        <v>138</v>
      </c>
      <c r="G27" s="56">
        <f t="shared" si="0"/>
        <v>55000</v>
      </c>
      <c r="H27" s="56">
        <v>55000</v>
      </c>
      <c r="I27" s="56"/>
      <c r="J27" s="56"/>
    </row>
    <row r="28" spans="1:10" ht="52.5" customHeight="1">
      <c r="A28" s="24" t="s">
        <v>42</v>
      </c>
      <c r="B28" s="24" t="s">
        <v>43</v>
      </c>
      <c r="C28" s="20">
        <v>1090</v>
      </c>
      <c r="D28" s="25" t="s">
        <v>44</v>
      </c>
      <c r="E28" s="27" t="s">
        <v>45</v>
      </c>
      <c r="F28" s="56" t="s">
        <v>139</v>
      </c>
      <c r="G28" s="56">
        <f t="shared" si="0"/>
        <v>130000</v>
      </c>
      <c r="H28" s="56">
        <v>130000</v>
      </c>
      <c r="I28" s="56"/>
      <c r="J28" s="56"/>
    </row>
    <row r="29" spans="1:10" ht="62.25">
      <c r="A29" s="24" t="s">
        <v>42</v>
      </c>
      <c r="B29" s="24" t="s">
        <v>43</v>
      </c>
      <c r="C29" s="20">
        <v>1090</v>
      </c>
      <c r="D29" s="25" t="s">
        <v>44</v>
      </c>
      <c r="E29" s="26" t="s">
        <v>46</v>
      </c>
      <c r="F29" s="56" t="s">
        <v>142</v>
      </c>
      <c r="G29" s="56">
        <f t="shared" si="0"/>
        <v>500000</v>
      </c>
      <c r="H29" s="56">
        <v>500000</v>
      </c>
      <c r="I29" s="56"/>
      <c r="J29" s="56"/>
    </row>
    <row r="30" spans="1:10" ht="62.25">
      <c r="A30" s="24" t="s">
        <v>47</v>
      </c>
      <c r="B30" s="24" t="s">
        <v>48</v>
      </c>
      <c r="C30" s="20" t="s">
        <v>193</v>
      </c>
      <c r="D30" s="25" t="s">
        <v>49</v>
      </c>
      <c r="E30" s="26" t="s">
        <v>50</v>
      </c>
      <c r="F30" s="56" t="s">
        <v>143</v>
      </c>
      <c r="G30" s="56">
        <f t="shared" si="0"/>
        <v>1057900</v>
      </c>
      <c r="H30" s="56">
        <v>1057900</v>
      </c>
      <c r="I30" s="56"/>
      <c r="J30" s="56"/>
    </row>
    <row r="31" spans="1:10" ht="62.25">
      <c r="A31" s="24" t="s">
        <v>47</v>
      </c>
      <c r="B31" s="24" t="s">
        <v>48</v>
      </c>
      <c r="C31" s="20" t="s">
        <v>193</v>
      </c>
      <c r="D31" s="25" t="s">
        <v>49</v>
      </c>
      <c r="E31" s="28" t="s">
        <v>51</v>
      </c>
      <c r="F31" s="56" t="s">
        <v>144</v>
      </c>
      <c r="G31" s="56">
        <f t="shared" si="0"/>
        <v>1133860</v>
      </c>
      <c r="H31" s="56">
        <v>1093860</v>
      </c>
      <c r="I31" s="56">
        <v>40000</v>
      </c>
      <c r="J31" s="56">
        <v>40000</v>
      </c>
    </row>
    <row r="32" spans="1:10" ht="62.25">
      <c r="A32" s="46" t="s">
        <v>52</v>
      </c>
      <c r="B32" s="46" t="s">
        <v>53</v>
      </c>
      <c r="C32" s="50" t="s">
        <v>194</v>
      </c>
      <c r="D32" s="51" t="s">
        <v>54</v>
      </c>
      <c r="E32" s="49" t="s">
        <v>55</v>
      </c>
      <c r="F32" s="58" t="s">
        <v>145</v>
      </c>
      <c r="G32" s="57">
        <f t="shared" si="0"/>
        <v>1179497</v>
      </c>
      <c r="H32" s="58">
        <v>1179497</v>
      </c>
      <c r="I32" s="60"/>
      <c r="J32" s="60"/>
    </row>
    <row r="33" spans="1:10" ht="62.25">
      <c r="A33" s="24" t="s">
        <v>56</v>
      </c>
      <c r="B33" s="24" t="s">
        <v>57</v>
      </c>
      <c r="C33" s="29" t="s">
        <v>195</v>
      </c>
      <c r="D33" s="30" t="s">
        <v>58</v>
      </c>
      <c r="E33" s="26" t="s">
        <v>59</v>
      </c>
      <c r="F33" s="61" t="s">
        <v>140</v>
      </c>
      <c r="G33" s="61">
        <f t="shared" si="0"/>
        <v>3685000</v>
      </c>
      <c r="H33" s="61">
        <v>3685000</v>
      </c>
      <c r="I33" s="62"/>
      <c r="J33" s="62"/>
    </row>
    <row r="34" spans="1:10" ht="62.25">
      <c r="A34" s="46" t="s">
        <v>56</v>
      </c>
      <c r="B34" s="46"/>
      <c r="C34" s="50"/>
      <c r="D34" s="51"/>
      <c r="E34" s="49" t="s">
        <v>55</v>
      </c>
      <c r="F34" s="58" t="s">
        <v>145</v>
      </c>
      <c r="G34" s="58">
        <f t="shared" si="0"/>
        <v>21270</v>
      </c>
      <c r="H34" s="58">
        <v>21270</v>
      </c>
      <c r="I34" s="60"/>
      <c r="J34" s="60"/>
    </row>
    <row r="35" spans="1:10" ht="62.25">
      <c r="A35" s="31" t="s">
        <v>60</v>
      </c>
      <c r="B35" s="24" t="s">
        <v>61</v>
      </c>
      <c r="C35" s="29" t="s">
        <v>196</v>
      </c>
      <c r="D35" s="29" t="s">
        <v>62</v>
      </c>
      <c r="E35" s="26" t="s">
        <v>63</v>
      </c>
      <c r="F35" s="61" t="s">
        <v>140</v>
      </c>
      <c r="G35" s="61">
        <f t="shared" si="0"/>
        <v>384500</v>
      </c>
      <c r="H35" s="61">
        <v>384500</v>
      </c>
      <c r="I35" s="62"/>
      <c r="J35" s="62"/>
    </row>
    <row r="36" spans="1:10" ht="78">
      <c r="A36" s="53" t="s">
        <v>189</v>
      </c>
      <c r="B36" s="46"/>
      <c r="C36" s="50"/>
      <c r="D36" s="48" t="s">
        <v>188</v>
      </c>
      <c r="E36" s="49" t="s">
        <v>55</v>
      </c>
      <c r="F36" s="58" t="s">
        <v>145</v>
      </c>
      <c r="G36" s="57">
        <f t="shared" si="0"/>
        <v>167000</v>
      </c>
      <c r="H36" s="58">
        <v>167000</v>
      </c>
      <c r="I36" s="60"/>
      <c r="J36" s="60"/>
    </row>
    <row r="37" spans="1:10" ht="62.25">
      <c r="A37" s="53" t="s">
        <v>191</v>
      </c>
      <c r="B37" s="46"/>
      <c r="C37" s="50"/>
      <c r="D37" s="48" t="s">
        <v>190</v>
      </c>
      <c r="E37" s="49" t="s">
        <v>55</v>
      </c>
      <c r="F37" s="58" t="s">
        <v>145</v>
      </c>
      <c r="G37" s="57">
        <f t="shared" si="0"/>
        <v>1029060</v>
      </c>
      <c r="H37" s="58"/>
      <c r="I37" s="58">
        <v>1029060</v>
      </c>
      <c r="J37" s="58">
        <v>1029060</v>
      </c>
    </row>
    <row r="38" spans="1:10" ht="62.25">
      <c r="A38" s="24" t="s">
        <v>64</v>
      </c>
      <c r="B38" s="24" t="s">
        <v>65</v>
      </c>
      <c r="C38" s="20" t="s">
        <v>66</v>
      </c>
      <c r="D38" s="25" t="s">
        <v>67</v>
      </c>
      <c r="E38" s="28" t="s">
        <v>68</v>
      </c>
      <c r="F38" s="56" t="s">
        <v>146</v>
      </c>
      <c r="G38" s="56">
        <f t="shared" si="0"/>
        <v>174000</v>
      </c>
      <c r="H38" s="56">
        <v>174000</v>
      </c>
      <c r="I38" s="56"/>
      <c r="J38" s="56"/>
    </row>
    <row r="39" spans="1:10" ht="62.25">
      <c r="A39" s="24" t="s">
        <v>69</v>
      </c>
      <c r="B39" s="24" t="s">
        <v>70</v>
      </c>
      <c r="C39" s="20" t="s">
        <v>197</v>
      </c>
      <c r="D39" s="25" t="s">
        <v>71</v>
      </c>
      <c r="E39" s="28" t="s">
        <v>72</v>
      </c>
      <c r="F39" s="56" t="s">
        <v>147</v>
      </c>
      <c r="G39" s="56">
        <f t="shared" si="0"/>
        <v>1200000</v>
      </c>
      <c r="H39" s="56">
        <v>1200000</v>
      </c>
      <c r="I39" s="56"/>
      <c r="J39" s="56"/>
    </row>
    <row r="40" spans="1:10" ht="30.75">
      <c r="A40" s="32" t="s">
        <v>73</v>
      </c>
      <c r="B40" s="32"/>
      <c r="C40" s="22"/>
      <c r="D40" s="23" t="s">
        <v>74</v>
      </c>
      <c r="E40" s="33"/>
      <c r="F40" s="55"/>
      <c r="G40" s="55">
        <f>SUM(G41:G50)</f>
        <v>7405093</v>
      </c>
      <c r="H40" s="55">
        <f>SUM(H41:H50)</f>
        <v>7320093</v>
      </c>
      <c r="I40" s="63">
        <f>SUM(I41:I50)</f>
        <v>85000</v>
      </c>
      <c r="J40" s="63">
        <f>SUM(J41:J50)</f>
        <v>85000</v>
      </c>
    </row>
    <row r="41" spans="1:10" ht="85.5" customHeight="1">
      <c r="A41" s="24" t="s">
        <v>75</v>
      </c>
      <c r="B41" s="24" t="s">
        <v>76</v>
      </c>
      <c r="C41" s="20" t="s">
        <v>198</v>
      </c>
      <c r="D41" s="25" t="s">
        <v>77</v>
      </c>
      <c r="E41" s="26" t="s">
        <v>78</v>
      </c>
      <c r="F41" s="56" t="s">
        <v>148</v>
      </c>
      <c r="G41" s="56">
        <f aca="true" t="shared" si="1" ref="G41:G52">SUM(H41:I41)</f>
        <v>893150</v>
      </c>
      <c r="H41" s="56">
        <v>893150</v>
      </c>
      <c r="I41" s="56"/>
      <c r="J41" s="56"/>
    </row>
    <row r="42" spans="1:10" ht="62.25">
      <c r="A42" s="46" t="s">
        <v>75</v>
      </c>
      <c r="B42" s="46"/>
      <c r="C42" s="47"/>
      <c r="D42" s="48" t="s">
        <v>77</v>
      </c>
      <c r="E42" s="49" t="s">
        <v>55</v>
      </c>
      <c r="F42" s="58" t="s">
        <v>145</v>
      </c>
      <c r="G42" s="58">
        <f t="shared" si="1"/>
        <v>39000</v>
      </c>
      <c r="H42" s="57">
        <v>39000</v>
      </c>
      <c r="I42" s="57"/>
      <c r="J42" s="57"/>
    </row>
    <row r="43" spans="1:10" ht="124.5">
      <c r="A43" s="46" t="s">
        <v>79</v>
      </c>
      <c r="B43" s="46"/>
      <c r="C43" s="47"/>
      <c r="D43" s="48" t="s">
        <v>81</v>
      </c>
      <c r="E43" s="49" t="s">
        <v>55</v>
      </c>
      <c r="F43" s="58" t="s">
        <v>145</v>
      </c>
      <c r="G43" s="58">
        <f t="shared" si="1"/>
        <v>518823</v>
      </c>
      <c r="H43" s="57">
        <v>443823</v>
      </c>
      <c r="I43" s="57">
        <v>75000</v>
      </c>
      <c r="J43" s="57">
        <v>75000</v>
      </c>
    </row>
    <row r="44" spans="1:10" ht="132" customHeight="1">
      <c r="A44" s="24" t="s">
        <v>79</v>
      </c>
      <c r="B44" s="24" t="s">
        <v>80</v>
      </c>
      <c r="C44" s="20" t="s">
        <v>199</v>
      </c>
      <c r="D44" s="20" t="s">
        <v>81</v>
      </c>
      <c r="E44" s="26" t="s">
        <v>78</v>
      </c>
      <c r="F44" s="56" t="s">
        <v>148</v>
      </c>
      <c r="G44" s="56">
        <f t="shared" si="1"/>
        <v>880620</v>
      </c>
      <c r="H44" s="56">
        <v>880620</v>
      </c>
      <c r="I44" s="56"/>
      <c r="J44" s="56"/>
    </row>
    <row r="45" spans="1:10" ht="124.5">
      <c r="A45" s="24" t="s">
        <v>79</v>
      </c>
      <c r="B45" s="24" t="s">
        <v>80</v>
      </c>
      <c r="C45" s="20" t="s">
        <v>199</v>
      </c>
      <c r="D45" s="20" t="s">
        <v>81</v>
      </c>
      <c r="E45" s="27" t="s">
        <v>82</v>
      </c>
      <c r="F45" s="56" t="s">
        <v>149</v>
      </c>
      <c r="G45" s="56">
        <f t="shared" si="1"/>
        <v>3500000</v>
      </c>
      <c r="H45" s="56">
        <v>3500000</v>
      </c>
      <c r="I45" s="56"/>
      <c r="J45" s="56"/>
    </row>
    <row r="46" spans="1:10" ht="124.5">
      <c r="A46" s="24" t="s">
        <v>79</v>
      </c>
      <c r="B46" s="24" t="s">
        <v>83</v>
      </c>
      <c r="C46" s="20" t="s">
        <v>199</v>
      </c>
      <c r="D46" s="20" t="s">
        <v>81</v>
      </c>
      <c r="E46" s="27" t="s">
        <v>84</v>
      </c>
      <c r="F46" s="56" t="s">
        <v>150</v>
      </c>
      <c r="G46" s="56">
        <f t="shared" si="1"/>
        <v>152000</v>
      </c>
      <c r="H46" s="56">
        <v>152000</v>
      </c>
      <c r="I46" s="56"/>
      <c r="J46" s="56"/>
    </row>
    <row r="47" spans="1:10" ht="62.25">
      <c r="A47" s="46" t="s">
        <v>165</v>
      </c>
      <c r="B47" s="46"/>
      <c r="C47" s="47"/>
      <c r="D47" s="48" t="s">
        <v>187</v>
      </c>
      <c r="E47" s="49" t="s">
        <v>55</v>
      </c>
      <c r="F47" s="58" t="s">
        <v>145</v>
      </c>
      <c r="G47" s="58">
        <f>SUM(H47:I47)</f>
        <v>15000</v>
      </c>
      <c r="H47" s="57">
        <v>15000</v>
      </c>
      <c r="I47" s="57"/>
      <c r="J47" s="57"/>
    </row>
    <row r="48" spans="1:10" ht="62.25">
      <c r="A48" s="24" t="s">
        <v>85</v>
      </c>
      <c r="B48" s="24" t="s">
        <v>83</v>
      </c>
      <c r="C48" s="20" t="s">
        <v>86</v>
      </c>
      <c r="D48" s="20" t="s">
        <v>87</v>
      </c>
      <c r="E48" s="27" t="s">
        <v>88</v>
      </c>
      <c r="F48" s="56" t="s">
        <v>151</v>
      </c>
      <c r="G48" s="56">
        <f t="shared" si="1"/>
        <v>60000</v>
      </c>
      <c r="H48" s="56">
        <v>60000</v>
      </c>
      <c r="I48" s="56"/>
      <c r="J48" s="56"/>
    </row>
    <row r="49" spans="1:10" ht="62.25">
      <c r="A49" s="46" t="s">
        <v>166</v>
      </c>
      <c r="B49" s="46"/>
      <c r="C49" s="47"/>
      <c r="D49" s="48" t="s">
        <v>186</v>
      </c>
      <c r="E49" s="49" t="s">
        <v>55</v>
      </c>
      <c r="F49" s="58" t="s">
        <v>145</v>
      </c>
      <c r="G49" s="58">
        <f>SUM(H49:I49)</f>
        <v>26500</v>
      </c>
      <c r="H49" s="57">
        <v>16500</v>
      </c>
      <c r="I49" s="57">
        <v>10000</v>
      </c>
      <c r="J49" s="57">
        <v>10000</v>
      </c>
    </row>
    <row r="50" spans="1:10" ht="68.25" customHeight="1">
      <c r="A50" s="24" t="s">
        <v>89</v>
      </c>
      <c r="B50" s="24" t="s">
        <v>90</v>
      </c>
      <c r="C50" s="20" t="s">
        <v>91</v>
      </c>
      <c r="D50" s="25" t="s">
        <v>92</v>
      </c>
      <c r="E50" s="28" t="s">
        <v>93</v>
      </c>
      <c r="F50" s="56" t="s">
        <v>139</v>
      </c>
      <c r="G50" s="56">
        <f t="shared" si="1"/>
        <v>1320000</v>
      </c>
      <c r="H50" s="56">
        <v>1320000</v>
      </c>
      <c r="I50" s="56"/>
      <c r="J50" s="56"/>
    </row>
    <row r="51" spans="1:10" ht="51" customHeight="1">
      <c r="A51" s="32" t="s">
        <v>94</v>
      </c>
      <c r="B51" s="32"/>
      <c r="C51" s="22"/>
      <c r="D51" s="23" t="s">
        <v>95</v>
      </c>
      <c r="E51" s="33"/>
      <c r="F51" s="54"/>
      <c r="G51" s="54">
        <f>SUM(G52:G66)</f>
        <v>6037200</v>
      </c>
      <c r="H51" s="54">
        <f>SUM(H52:H66)</f>
        <v>4867200</v>
      </c>
      <c r="I51" s="64">
        <f>SUM(I52:I66)</f>
        <v>1170000</v>
      </c>
      <c r="J51" s="64">
        <f>SUM(J52:J66)</f>
        <v>1170000</v>
      </c>
    </row>
    <row r="52" spans="1:10" ht="81.75" customHeight="1">
      <c r="A52" s="24" t="s">
        <v>96</v>
      </c>
      <c r="B52" s="24" t="s">
        <v>97</v>
      </c>
      <c r="C52" s="20" t="s">
        <v>200</v>
      </c>
      <c r="D52" s="25" t="s">
        <v>98</v>
      </c>
      <c r="E52" s="34" t="s">
        <v>99</v>
      </c>
      <c r="F52" s="56" t="s">
        <v>138</v>
      </c>
      <c r="G52" s="56">
        <f t="shared" si="1"/>
        <v>5000</v>
      </c>
      <c r="H52" s="56">
        <v>5000</v>
      </c>
      <c r="I52" s="56"/>
      <c r="J52" s="56"/>
    </row>
    <row r="53" spans="1:10" ht="83.25" customHeight="1">
      <c r="A53" s="24" t="s">
        <v>96</v>
      </c>
      <c r="B53" s="24" t="s">
        <v>97</v>
      </c>
      <c r="C53" s="20">
        <v>1030</v>
      </c>
      <c r="D53" s="25" t="s">
        <v>98</v>
      </c>
      <c r="E53" s="34" t="s">
        <v>100</v>
      </c>
      <c r="F53" s="56" t="s">
        <v>138</v>
      </c>
      <c r="G53" s="56">
        <f aca="true" t="shared" si="2" ref="G53:G67">SUM(H53:I53)</f>
        <v>200000</v>
      </c>
      <c r="H53" s="56"/>
      <c r="I53" s="56">
        <v>200000</v>
      </c>
      <c r="J53" s="56">
        <v>200000</v>
      </c>
    </row>
    <row r="54" spans="1:10" ht="83.25" customHeight="1">
      <c r="A54" s="24" t="s">
        <v>96</v>
      </c>
      <c r="B54" s="24" t="s">
        <v>97</v>
      </c>
      <c r="C54" s="20">
        <v>1030</v>
      </c>
      <c r="D54" s="25" t="s">
        <v>98</v>
      </c>
      <c r="E54" s="34" t="s">
        <v>101</v>
      </c>
      <c r="F54" s="56" t="s">
        <v>139</v>
      </c>
      <c r="G54" s="56">
        <f t="shared" si="2"/>
        <v>15000</v>
      </c>
      <c r="H54" s="56">
        <v>15000</v>
      </c>
      <c r="I54" s="56"/>
      <c r="J54" s="56"/>
    </row>
    <row r="55" spans="1:10" ht="62.25">
      <c r="A55" s="24" t="s">
        <v>102</v>
      </c>
      <c r="B55" s="24" t="s">
        <v>103</v>
      </c>
      <c r="C55" s="20">
        <v>1070</v>
      </c>
      <c r="D55" s="25" t="s">
        <v>104</v>
      </c>
      <c r="E55" s="34" t="s">
        <v>105</v>
      </c>
      <c r="F55" s="56" t="s">
        <v>139</v>
      </c>
      <c r="G55" s="56">
        <f t="shared" si="2"/>
        <v>505000</v>
      </c>
      <c r="H55" s="56">
        <v>505000</v>
      </c>
      <c r="I55" s="56"/>
      <c r="J55" s="56"/>
    </row>
    <row r="56" spans="1:10" ht="67.5" customHeight="1">
      <c r="A56" s="24" t="s">
        <v>106</v>
      </c>
      <c r="B56" s="24" t="s">
        <v>107</v>
      </c>
      <c r="C56" s="20">
        <v>1070</v>
      </c>
      <c r="D56" s="25" t="s">
        <v>108</v>
      </c>
      <c r="E56" s="34" t="s">
        <v>109</v>
      </c>
      <c r="F56" s="56" t="s">
        <v>139</v>
      </c>
      <c r="G56" s="56">
        <f t="shared" si="2"/>
        <v>1598800</v>
      </c>
      <c r="H56" s="56">
        <v>1598800</v>
      </c>
      <c r="I56" s="56"/>
      <c r="J56" s="56"/>
    </row>
    <row r="57" spans="1:10" ht="69.75" customHeight="1">
      <c r="A57" s="24" t="s">
        <v>110</v>
      </c>
      <c r="B57" s="24" t="s">
        <v>111</v>
      </c>
      <c r="C57" s="20">
        <v>1070</v>
      </c>
      <c r="D57" s="25" t="s">
        <v>112</v>
      </c>
      <c r="E57" s="34" t="s">
        <v>157</v>
      </c>
      <c r="F57" s="56" t="s">
        <v>139</v>
      </c>
      <c r="G57" s="56">
        <f t="shared" si="2"/>
        <v>250000</v>
      </c>
      <c r="H57" s="56">
        <v>250000</v>
      </c>
      <c r="I57" s="56"/>
      <c r="J57" s="56"/>
    </row>
    <row r="58" spans="1:10" ht="67.5" customHeight="1">
      <c r="A58" s="24" t="s">
        <v>113</v>
      </c>
      <c r="B58" s="24" t="s">
        <v>114</v>
      </c>
      <c r="C58" s="20">
        <v>1070</v>
      </c>
      <c r="D58" s="25" t="s">
        <v>115</v>
      </c>
      <c r="E58" s="28" t="s">
        <v>116</v>
      </c>
      <c r="F58" s="56" t="s">
        <v>152</v>
      </c>
      <c r="G58" s="56">
        <f t="shared" si="2"/>
        <v>199000</v>
      </c>
      <c r="H58" s="56">
        <v>199000</v>
      </c>
      <c r="I58" s="56"/>
      <c r="J58" s="56"/>
    </row>
    <row r="59" spans="1:10" ht="130.5" customHeight="1">
      <c r="A59" s="24" t="s">
        <v>117</v>
      </c>
      <c r="B59" s="24" t="s">
        <v>118</v>
      </c>
      <c r="C59" s="20">
        <v>1070</v>
      </c>
      <c r="D59" s="25" t="s">
        <v>119</v>
      </c>
      <c r="E59" s="28" t="s">
        <v>120</v>
      </c>
      <c r="F59" s="56" t="s">
        <v>153</v>
      </c>
      <c r="G59" s="56">
        <f t="shared" si="2"/>
        <v>520000</v>
      </c>
      <c r="H59" s="56">
        <v>520000</v>
      </c>
      <c r="I59" s="56"/>
      <c r="J59" s="56"/>
    </row>
    <row r="60" spans="1:10" ht="175.5" customHeight="1">
      <c r="A60" s="24" t="s">
        <v>121</v>
      </c>
      <c r="B60" s="24" t="s">
        <v>121</v>
      </c>
      <c r="C60" s="20">
        <v>1060</v>
      </c>
      <c r="D60" s="25" t="s">
        <v>122</v>
      </c>
      <c r="E60" s="27" t="s">
        <v>123</v>
      </c>
      <c r="F60" s="56" t="s">
        <v>138</v>
      </c>
      <c r="G60" s="56">
        <f t="shared" si="2"/>
        <v>1340000</v>
      </c>
      <c r="H60" s="56">
        <v>1340000</v>
      </c>
      <c r="I60" s="56"/>
      <c r="J60" s="56"/>
    </row>
    <row r="61" spans="1:10" ht="174.75" customHeight="1">
      <c r="A61" s="24" t="s">
        <v>124</v>
      </c>
      <c r="B61" s="24" t="s">
        <v>124</v>
      </c>
      <c r="C61" s="20">
        <v>1030</v>
      </c>
      <c r="D61" s="25" t="s">
        <v>40</v>
      </c>
      <c r="E61" s="35" t="s">
        <v>123</v>
      </c>
      <c r="F61" s="56" t="s">
        <v>139</v>
      </c>
      <c r="G61" s="56">
        <f t="shared" si="2"/>
        <v>42700</v>
      </c>
      <c r="H61" s="56">
        <v>42700</v>
      </c>
      <c r="I61" s="56"/>
      <c r="J61" s="56"/>
    </row>
    <row r="62" spans="1:10" ht="93">
      <c r="A62" s="46" t="s">
        <v>167</v>
      </c>
      <c r="B62" s="46"/>
      <c r="C62" s="47"/>
      <c r="D62" s="48" t="s">
        <v>182</v>
      </c>
      <c r="E62" s="49" t="s">
        <v>55</v>
      </c>
      <c r="F62" s="58" t="s">
        <v>145</v>
      </c>
      <c r="G62" s="58">
        <f t="shared" si="2"/>
        <v>20000</v>
      </c>
      <c r="H62" s="57"/>
      <c r="I62" s="57">
        <v>20000</v>
      </c>
      <c r="J62" s="57">
        <v>20000</v>
      </c>
    </row>
    <row r="63" spans="1:10" ht="62.25">
      <c r="A63" s="46" t="s">
        <v>168</v>
      </c>
      <c r="B63" s="46"/>
      <c r="C63" s="47"/>
      <c r="D63" s="48" t="s">
        <v>183</v>
      </c>
      <c r="E63" s="49" t="s">
        <v>55</v>
      </c>
      <c r="F63" s="58" t="s">
        <v>145</v>
      </c>
      <c r="G63" s="58">
        <f>SUM(H63:I63)</f>
        <v>10000</v>
      </c>
      <c r="H63" s="57">
        <v>10000</v>
      </c>
      <c r="I63" s="57"/>
      <c r="J63" s="57"/>
    </row>
    <row r="64" spans="1:10" ht="62.25">
      <c r="A64" s="24" t="s">
        <v>125</v>
      </c>
      <c r="B64" s="24" t="s">
        <v>125</v>
      </c>
      <c r="C64" s="20">
        <v>1050</v>
      </c>
      <c r="D64" s="36" t="s">
        <v>126</v>
      </c>
      <c r="E64" s="28" t="s">
        <v>127</v>
      </c>
      <c r="F64" s="56" t="s">
        <v>154</v>
      </c>
      <c r="G64" s="56">
        <f t="shared" si="2"/>
        <v>182700</v>
      </c>
      <c r="H64" s="56">
        <v>182700</v>
      </c>
      <c r="I64" s="56"/>
      <c r="J64" s="56"/>
    </row>
    <row r="65" spans="1:10" ht="63.75" customHeight="1">
      <c r="A65" s="24" t="s">
        <v>128</v>
      </c>
      <c r="B65" s="24" t="s">
        <v>43</v>
      </c>
      <c r="C65" s="20">
        <v>1090</v>
      </c>
      <c r="D65" s="25" t="s">
        <v>44</v>
      </c>
      <c r="E65" s="28" t="s">
        <v>129</v>
      </c>
      <c r="F65" s="56" t="s">
        <v>138</v>
      </c>
      <c r="G65" s="56">
        <f t="shared" si="2"/>
        <v>950000</v>
      </c>
      <c r="H65" s="56"/>
      <c r="I65" s="56">
        <v>950000</v>
      </c>
      <c r="J65" s="56">
        <v>950000</v>
      </c>
    </row>
    <row r="66" spans="1:10" ht="63" customHeight="1">
      <c r="A66" s="24" t="s">
        <v>128</v>
      </c>
      <c r="B66" s="24" t="s">
        <v>43</v>
      </c>
      <c r="C66" s="20">
        <v>1090</v>
      </c>
      <c r="D66" s="25" t="s">
        <v>44</v>
      </c>
      <c r="E66" s="28" t="s">
        <v>130</v>
      </c>
      <c r="F66" s="56" t="s">
        <v>155</v>
      </c>
      <c r="G66" s="56">
        <f t="shared" si="2"/>
        <v>199000</v>
      </c>
      <c r="H66" s="56">
        <v>199000</v>
      </c>
      <c r="I66" s="56"/>
      <c r="J66" s="56"/>
    </row>
    <row r="67" spans="1:10" ht="30.75">
      <c r="A67" s="37"/>
      <c r="B67" s="37"/>
      <c r="C67" s="38"/>
      <c r="D67" s="1" t="s">
        <v>177</v>
      </c>
      <c r="E67" s="39"/>
      <c r="F67" s="65"/>
      <c r="G67" s="66">
        <f t="shared" si="2"/>
        <v>173000</v>
      </c>
      <c r="H67" s="65">
        <f>SUM(H68:H72)</f>
        <v>110300</v>
      </c>
      <c r="I67" s="65">
        <f>SUM(I68:I72)</f>
        <v>62700</v>
      </c>
      <c r="J67" s="65">
        <f>SUM(J68:J72)</f>
        <v>62700</v>
      </c>
    </row>
    <row r="68" spans="1:10" ht="62.25">
      <c r="A68" s="46" t="s">
        <v>172</v>
      </c>
      <c r="B68" s="46"/>
      <c r="C68" s="47"/>
      <c r="D68" s="48" t="s">
        <v>178</v>
      </c>
      <c r="E68" s="49" t="s">
        <v>55</v>
      </c>
      <c r="F68" s="58" t="s">
        <v>145</v>
      </c>
      <c r="G68" s="58">
        <f aca="true" t="shared" si="3" ref="G68:G74">SUM(H68:I68)</f>
        <v>88000</v>
      </c>
      <c r="H68" s="57">
        <v>88000</v>
      </c>
      <c r="I68" s="57"/>
      <c r="J68" s="57"/>
    </row>
    <row r="69" spans="1:10" ht="62.25">
      <c r="A69" s="46" t="s">
        <v>173</v>
      </c>
      <c r="B69" s="46"/>
      <c r="C69" s="47"/>
      <c r="D69" s="48" t="s">
        <v>179</v>
      </c>
      <c r="E69" s="49" t="s">
        <v>55</v>
      </c>
      <c r="F69" s="58" t="s">
        <v>145</v>
      </c>
      <c r="G69" s="58">
        <f t="shared" si="3"/>
        <v>8000</v>
      </c>
      <c r="H69" s="57">
        <v>8000</v>
      </c>
      <c r="I69" s="57"/>
      <c r="J69" s="57"/>
    </row>
    <row r="70" spans="1:10" ht="62.25">
      <c r="A70" s="46" t="s">
        <v>174</v>
      </c>
      <c r="B70" s="46"/>
      <c r="C70" s="47"/>
      <c r="D70" s="48" t="s">
        <v>180</v>
      </c>
      <c r="E70" s="49" t="s">
        <v>55</v>
      </c>
      <c r="F70" s="58" t="s">
        <v>145</v>
      </c>
      <c r="G70" s="58">
        <f t="shared" si="3"/>
        <v>50000</v>
      </c>
      <c r="H70" s="57"/>
      <c r="I70" s="57">
        <v>50000</v>
      </c>
      <c r="J70" s="57">
        <v>50000</v>
      </c>
    </row>
    <row r="71" spans="1:10" ht="86.25" customHeight="1">
      <c r="A71" s="46" t="s">
        <v>175</v>
      </c>
      <c r="B71" s="46"/>
      <c r="C71" s="47"/>
      <c r="D71" s="48" t="s">
        <v>181</v>
      </c>
      <c r="E71" s="49" t="s">
        <v>55</v>
      </c>
      <c r="F71" s="58" t="s">
        <v>145</v>
      </c>
      <c r="G71" s="58">
        <f t="shared" si="3"/>
        <v>2000</v>
      </c>
      <c r="H71" s="57">
        <v>2000</v>
      </c>
      <c r="I71" s="57"/>
      <c r="J71" s="57"/>
    </row>
    <row r="72" spans="1:10" ht="87" customHeight="1">
      <c r="A72" s="46" t="s">
        <v>176</v>
      </c>
      <c r="B72" s="46"/>
      <c r="C72" s="47"/>
      <c r="D72" s="48" t="s">
        <v>181</v>
      </c>
      <c r="E72" s="49" t="s">
        <v>55</v>
      </c>
      <c r="F72" s="58" t="s">
        <v>145</v>
      </c>
      <c r="G72" s="58">
        <f t="shared" si="3"/>
        <v>25000</v>
      </c>
      <c r="H72" s="57">
        <v>12300</v>
      </c>
      <c r="I72" s="57">
        <v>12700</v>
      </c>
      <c r="J72" s="57">
        <v>12700</v>
      </c>
    </row>
    <row r="73" spans="1:10" ht="46.5">
      <c r="A73" s="37" t="s">
        <v>170</v>
      </c>
      <c r="B73" s="37"/>
      <c r="C73" s="38"/>
      <c r="D73" s="40" t="s">
        <v>171</v>
      </c>
      <c r="E73" s="39"/>
      <c r="F73" s="65"/>
      <c r="G73" s="66">
        <f t="shared" si="3"/>
        <v>3500</v>
      </c>
      <c r="H73" s="65">
        <f>SUM(H74)</f>
        <v>0</v>
      </c>
      <c r="I73" s="65">
        <f>SUM(I74)</f>
        <v>3500</v>
      </c>
      <c r="J73" s="65">
        <f>SUM(J74)</f>
        <v>3500</v>
      </c>
    </row>
    <row r="74" spans="1:10" ht="62.25">
      <c r="A74" s="46" t="s">
        <v>169</v>
      </c>
      <c r="B74" s="46"/>
      <c r="C74" s="47"/>
      <c r="D74" s="52" t="s">
        <v>184</v>
      </c>
      <c r="E74" s="49" t="s">
        <v>55</v>
      </c>
      <c r="F74" s="58" t="s">
        <v>145</v>
      </c>
      <c r="G74" s="58">
        <f t="shared" si="3"/>
        <v>3500</v>
      </c>
      <c r="H74" s="57"/>
      <c r="I74" s="57">
        <v>3500</v>
      </c>
      <c r="J74" s="57">
        <v>3500</v>
      </c>
    </row>
    <row r="75" spans="1:10" ht="46.5">
      <c r="A75" s="32" t="s">
        <v>131</v>
      </c>
      <c r="B75" s="32"/>
      <c r="C75" s="22"/>
      <c r="D75" s="23" t="s">
        <v>132</v>
      </c>
      <c r="E75" s="33"/>
      <c r="F75" s="54"/>
      <c r="G75" s="55">
        <f>SUM(G76)</f>
        <v>1670000</v>
      </c>
      <c r="H75" s="55">
        <f>SUM(H76)</f>
        <v>0</v>
      </c>
      <c r="I75" s="55">
        <f>SUM(I76)</f>
        <v>1670000</v>
      </c>
      <c r="J75" s="55">
        <f>SUM(J76)</f>
        <v>1670000</v>
      </c>
    </row>
    <row r="76" spans="1:10" ht="66" customHeight="1">
      <c r="A76" s="24">
        <v>1617350</v>
      </c>
      <c r="B76" s="24" t="s">
        <v>133</v>
      </c>
      <c r="C76" s="20" t="s">
        <v>201</v>
      </c>
      <c r="D76" s="20" t="s">
        <v>185</v>
      </c>
      <c r="E76" s="26" t="s">
        <v>134</v>
      </c>
      <c r="F76" s="56" t="s">
        <v>137</v>
      </c>
      <c r="G76" s="56">
        <f>SUM(H76:I76)</f>
        <v>1670000</v>
      </c>
      <c r="H76" s="56"/>
      <c r="I76" s="56">
        <v>1670000</v>
      </c>
      <c r="J76" s="56">
        <v>1670000</v>
      </c>
    </row>
    <row r="77" spans="1:10" ht="15">
      <c r="A77" s="41"/>
      <c r="B77" s="41"/>
      <c r="C77" s="41"/>
      <c r="D77" s="42" t="s">
        <v>136</v>
      </c>
      <c r="E77" s="41"/>
      <c r="F77" s="64"/>
      <c r="G77" s="63">
        <f>G14+G40+G51+G67+G73+G75</f>
        <v>32161230</v>
      </c>
      <c r="H77" s="63">
        <f>H14+H40+H51+H67+H73+H75</f>
        <v>28100970</v>
      </c>
      <c r="I77" s="63">
        <f>I14+I40+I51+I67+I73+I75</f>
        <v>4060260</v>
      </c>
      <c r="J77" s="63">
        <f>J14+J40+J51+J67+J73+J75</f>
        <v>4060260</v>
      </c>
    </row>
    <row r="78" spans="7:10" ht="27.75" customHeight="1">
      <c r="G78" s="3" t="s">
        <v>135</v>
      </c>
      <c r="H78" s="3"/>
      <c r="I78" s="3"/>
      <c r="J78" s="3"/>
    </row>
    <row r="79" spans="7:10" ht="1.5" customHeight="1">
      <c r="G79" s="43">
        <f>G16+G17+G18+G32+G34+G36+G37+G42+G43+G47+G49+G62+G63+G68+G69+G70+G71+G72+G74</f>
        <v>3400000</v>
      </c>
      <c r="H79" s="43">
        <f>H16+H17+H18+H32+H34+H36+H37+H42+H43+H47+H49+H62+H63+H68+H69+H70+H71+H72+H74</f>
        <v>2199740</v>
      </c>
      <c r="I79" s="43">
        <f>I16+I17+I18+I32+I34+I36+I37+I42+I43+I47+I49+I62+I63+I68+I69+I70+I71+I72+I74</f>
        <v>1200260</v>
      </c>
      <c r="J79" s="43">
        <f>J16+J17+J18+J32+J34+J36+J37+J42+J43+J47+J49+J62+J63+J68+J69+J70+J71+J72+J74</f>
        <v>1200260</v>
      </c>
    </row>
    <row r="80" spans="1:6" ht="15">
      <c r="A80" s="69" t="s">
        <v>161</v>
      </c>
      <c r="B80" s="69"/>
      <c r="C80" s="69"/>
      <c r="D80" s="69"/>
      <c r="E80" s="2"/>
      <c r="F80" s="2" t="s">
        <v>162</v>
      </c>
    </row>
  </sheetData>
  <sheetProtection/>
  <mergeCells count="10">
    <mergeCell ref="F11:F12"/>
    <mergeCell ref="G11:G12"/>
    <mergeCell ref="H11:H12"/>
    <mergeCell ref="I11:J11"/>
    <mergeCell ref="E11:E12"/>
    <mergeCell ref="A80:D80"/>
    <mergeCell ref="A11:A12"/>
    <mergeCell ref="B11:B12"/>
    <mergeCell ref="C11:C12"/>
    <mergeCell ref="D11:D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2019-04-22T06:31:36Z</cp:lastPrinted>
  <dcterms:created xsi:type="dcterms:W3CDTF">2018-12-04T09:59:06Z</dcterms:created>
  <dcterms:modified xsi:type="dcterms:W3CDTF">2019-04-22T07:35:41Z</dcterms:modified>
  <cp:category/>
  <cp:version/>
  <cp:contentType/>
  <cp:contentStatus/>
</cp:coreProperties>
</file>