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Лист1!$11:$11</definedName>
  </definedNames>
  <calcPr calcId="114210" fullCalcOnLoad="1"/>
</workbook>
</file>

<file path=xl/calcChain.xml><?xml version="1.0" encoding="utf-8"?>
<calcChain xmlns="http://schemas.openxmlformats.org/spreadsheetml/2006/main">
  <c r="E152" i="1"/>
  <c r="E134"/>
  <c r="E130"/>
  <c r="E115"/>
  <c r="E113"/>
  <c r="E108"/>
  <c r="E102"/>
  <c r="E86"/>
  <c r="E81"/>
  <c r="E77"/>
  <c r="E41"/>
  <c r="E149"/>
  <c r="E147"/>
  <c r="E71"/>
  <c r="E65"/>
  <c r="E29"/>
  <c r="E15"/>
  <c r="E85"/>
  <c r="E12"/>
  <c r="E154"/>
  <c r="D134"/>
  <c r="D71"/>
  <c r="D115"/>
  <c r="D108"/>
  <c r="D102"/>
  <c r="D41"/>
  <c r="D149"/>
  <c r="D147"/>
  <c r="D15"/>
  <c r="D29"/>
  <c r="D12"/>
  <c r="D86"/>
  <c r="D130"/>
  <c r="D81"/>
  <c r="D113"/>
  <c r="D152"/>
  <c r="D65"/>
  <c r="D85"/>
  <c r="D77"/>
  <c r="D154"/>
</calcChain>
</file>

<file path=xl/sharedStrings.xml><?xml version="1.0" encoding="utf-8"?>
<sst xmlns="http://schemas.openxmlformats.org/spreadsheetml/2006/main" count="238" uniqueCount="187">
  <si>
    <t>Розподіл коштів бюджету розвитку за об'єктами у 2019 році</t>
  </si>
  <si>
    <t>Найменування об'єкта відповідно до проектно-кошторисної документації</t>
  </si>
  <si>
    <t>0210000</t>
  </si>
  <si>
    <t>0210160</t>
  </si>
  <si>
    <t>0217670</t>
  </si>
  <si>
    <t>Поповнення статутного фонду КП «Прилукижитлобуд»</t>
  </si>
  <si>
    <t>Поповнення статутного фонду КП "Послуга"</t>
  </si>
  <si>
    <t>Поповнення статутного фонду КП"Шкільний"</t>
  </si>
  <si>
    <t>0800000</t>
  </si>
  <si>
    <t>0813031</t>
  </si>
  <si>
    <t>Капітальні трансферти населенню</t>
  </si>
  <si>
    <t>0813242</t>
  </si>
  <si>
    <t>1000000</t>
  </si>
  <si>
    <t>1014030</t>
  </si>
  <si>
    <t>1014060</t>
  </si>
  <si>
    <t>Капітальний ремонт доріг</t>
  </si>
  <si>
    <t xml:space="preserve"> Виготовлення ПКД по об"єкту ; "Капітальний ремонт дорожнього покриття проїзної частини вул. Незалежності у м. Прилуки Чернігівської області» </t>
  </si>
  <si>
    <t>Виготовлення ПКД по об"єкту :"Капітальний ремонт дорожнього покриття проїзної частини вул. Польвої (від вул. Чехова до вул. Костянтинівської) у м. Прилуки Чернігівської області з поданням та проходженням експертизи</t>
  </si>
  <si>
    <t>Виготовлення ПКД по об"єкту «Реконструкція магазину №91 «Овочі» під дитячий гімнастичний центр по вул. Вокзальній, 35 Б в м. Прилуки Чернігівської області. Коригування</t>
  </si>
  <si>
    <t>Виготовлення ПКД по об"єкту: Будівництво західної трибуни основного футбольного поля за адресою: вул. Пушкіна, 104, м. Прилуки Чернігівської області. Коригування</t>
  </si>
  <si>
    <t>1600000</t>
  </si>
  <si>
    <t>1610160</t>
  </si>
  <si>
    <t>1617350</t>
  </si>
  <si>
    <t>Виконання робіт з розробки проектно-кошторисної документації по обєкту Будівництва інженерних споруд та благоустрою (поліпшення технічного стану) р.Удай в межах м.Прилуки Чернігівської області (стадія проект та стадія робочий проект перша черга)</t>
  </si>
  <si>
    <t xml:space="preserve">Виконання  робіт з розробки  проектно-кошторисної документації (стадія ТЕО) та виконання інженерно-геологічних вишукувань по обєкту: Будівництво автомобільної дороги "Південно-західний обхід м. Прилуки" на ділянці від автомобільної дороги загального користування державного значення  Р-67 Чернігів-Ніжин-Прилуки-Пирятин до автомобільної дороги загального користування державного значення Т-25-30 Прилуки-Варва-Срібне-Обухове, в Чернігівській області </t>
  </si>
  <si>
    <t>3710000</t>
  </si>
  <si>
    <t>3710160</t>
  </si>
  <si>
    <t>Усього</t>
  </si>
  <si>
    <t>Бібліотека</t>
  </si>
  <si>
    <t>Будинок культури</t>
  </si>
  <si>
    <t>УКБ</t>
  </si>
  <si>
    <t>УЖКГ</t>
  </si>
  <si>
    <t xml:space="preserve">Фінансове управління </t>
  </si>
  <si>
    <t>0218110</t>
  </si>
  <si>
    <t>0216090</t>
  </si>
  <si>
    <t xml:space="preserve">Для придбання контейнерів роздільного збору сміття                         </t>
  </si>
  <si>
    <t xml:space="preserve"> Для поповнення статутного фонду КП «Муніципальний контроль</t>
  </si>
  <si>
    <t xml:space="preserve"> Для придбання апарату штучної вентиляції легень для новонароджених</t>
  </si>
  <si>
    <t xml:space="preserve"> Для придбання апарату для ультразвукової діагностики в комплектації для акушерсько-гінекологічної допомоги                                                              </t>
  </si>
  <si>
    <t xml:space="preserve">Для придбання стола операційного ортопедичного                              </t>
  </si>
  <si>
    <t>За рахунок залишку субвенції на здійснення заходів щодо соціально-економічного розвитку окремих територій «Будівництво ІІ корпусу школи-гімназії та реконструкця існуючого по вул. Київській, 190, в м. Прилуки Чернігівської області (І черга – будівництво ІІ корпусу)»</t>
  </si>
  <si>
    <t xml:space="preserve">Співфінансування по об’єкту «Будівництво ІІ корпусу школи-гімназії та реконструкція існуючого по вул Київській, 190, в м. Притлуки Чернігівської області (І черга – будівництво ІІ корпусу)»                                                                                     </t>
  </si>
  <si>
    <t xml:space="preserve">Будівництво громадської вбиральні в центральній частині м. Прилуки Чернігівської області»                                                                                      </t>
  </si>
  <si>
    <t xml:space="preserve">«Будівництво зовнішньої водовідвідної мережі вул. Костянтинівської в  м. Прилуки Чернігівської обл.»                                                                                             </t>
  </si>
  <si>
    <t xml:space="preserve">«Будівництво зовнішньої водовідвідної мережі перехрестя вул. Боброва, вул. Густинська  в  м. Прилуки Чернігівської області»                                          </t>
  </si>
  <si>
    <t xml:space="preserve">«Капітальний ремонт покриття даху терапевтичного корпусу КЛПЗ «ЦПМЛ» по вул. Київській, 56 в м. Прилуки Чернігівської області»                                  </t>
  </si>
  <si>
    <t>Капітальний ремонт будівлі НВК №15 (вимощення, система водовідведення з даху) за адресою: ІІ провулок Миколаївський, 14А в м. Прилуки Чернігівської області»</t>
  </si>
  <si>
    <t xml:space="preserve">Будівництво залізничного переїзду по вул. Челюскінців (1 км ПК9) у м. Прилуки з поданням та проходженням експертизи»                                                          </t>
  </si>
  <si>
    <t xml:space="preserve">«Капітальний ремонт дорожнього покриття проїзної частини вул. Житньої (від вул. Богунської до вул. Костянтинівської) в м. Прилуки Чернігівської області» з поданням та проходженням експертизи                                                                                </t>
  </si>
  <si>
    <t xml:space="preserve">Капітальний ремонт(вимощення, стіни, дах) приміщення ЗОШ І-ІІІ ступенів № 7 по вул. Земській, 36 в м. Прилуки Чернігівської області»                               </t>
  </si>
  <si>
    <t xml:space="preserve"> Для проведення археологічної експертизи (розвідки) земельної ділянки під об’єкт «Будівництво громадської вбиральні в центральній частині м. Прилуки Чернігівської області»                                                                                                                 </t>
  </si>
  <si>
    <t xml:space="preserve"> Для виготовлення проектно-кошторисної документації робочого проекту по об’єкту:
- «Капітальний ремонт житлового будинку (закріплення грунту основи фундаменту методом цементації) по вул. Юрія Коптєва, 60 в м. Прилуки Чернігівської області»
</t>
  </si>
  <si>
    <t xml:space="preserve">за рахунок залишку субвенції  на здійснення заходів щодо соціально-економічного розвитку окремих територій)«Капітальний ремонт (заміна вікон) гімназії №5 по вул. Вокзальна, 22 в м. Прилуки Чернігівської області»                                                   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</si>
  <si>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територій)«Реконструкція магазину №91 «Овочі» під дитячий гімнастичний центр по вул. Вокзальній, 35Б в м. Прилуки Чернігівської області»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</si>
  <si>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територій)«Будівництво західної трибуни основного футбольного поля за адресою: вул. Пушкіна, 104 в м. Прилуки Чернігівської області»  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</si>
  <si>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</t>
  </si>
  <si>
    <t>Співфінансування«Капітальний ремонт (заміна вікон) гімназії №5 по вул. Вокзальна, 22 в м. Прилуки Чернігівської області</t>
  </si>
  <si>
    <t xml:space="preserve">Співфінансування«Реконструкція магазину №91 «Овочі» під дитячий гімнастичний центр по вул. Вокзальній, 35Б в м. Прилуки Чернігівської області»                                         </t>
  </si>
  <si>
    <t xml:space="preserve">Співфінансування "Будівництво західної трибуни основного футбольного поля за адресою: вул. Пушкіна, 104 в м. Прилуки Чернігівської області"                                            </t>
  </si>
  <si>
    <t xml:space="preserve"> Співфінансування«Капітальний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    </t>
  </si>
  <si>
    <t>Для поповнення статутного фонду КП «Міськсвітло</t>
  </si>
  <si>
    <t xml:space="preserve">Для придбання стійки лапораскопічної в базовій комплектації          </t>
  </si>
  <si>
    <t>0212010</t>
  </si>
  <si>
    <t>0212100</t>
  </si>
  <si>
    <t>.0611090</t>
  </si>
  <si>
    <t>.060000</t>
  </si>
  <si>
    <t>Управління освіти</t>
  </si>
  <si>
    <t>Капітальні видатки / комп"ют техника/</t>
  </si>
  <si>
    <t>ЦМЛ</t>
  </si>
  <si>
    <t>Капітальні видатки/муз інстр , мікшерний пульт</t>
  </si>
  <si>
    <t xml:space="preserve">Управління архітектури </t>
  </si>
  <si>
    <t xml:space="preserve">Відділ культури  </t>
  </si>
  <si>
    <t>Управління праці</t>
  </si>
  <si>
    <t>Виконком</t>
  </si>
  <si>
    <t>Стоматологічне установка</t>
  </si>
  <si>
    <t>ПКД по об`єкту: 
-  "Капітальний ремонт проїзної частини  шляхом улаштування пішохідного переходу по вул. Земська у м.Прилуки Чернігівської області"</t>
  </si>
  <si>
    <t>ПКД по об`єкту :Капітальний ремонт проїзної частини  шляхом улаштування пішохідного переходу по вул. Садова у м.Прилуки Чернігівської області"</t>
  </si>
  <si>
    <t>охороона здоров"я</t>
  </si>
  <si>
    <t>0212000</t>
  </si>
  <si>
    <t>стоматполіклініка</t>
  </si>
  <si>
    <t>Виконання інвестиційних проектів в рамках здійснення заходів щодо соціально-економічного розвитку окремих територій</t>
  </si>
  <si>
    <t>Розроблення схем планування та забудови територій (містобудівної документації)</t>
  </si>
  <si>
    <t>.0611020</t>
  </si>
  <si>
    <t>Залишок освітн субв 2018 на придбання обладнання оснащення ресурсних кімнат</t>
  </si>
  <si>
    <t>Утримання та розвиток автомобільних доріг та дорожньої інфраструктури за рахунок коштів місцевого бюджету</t>
  </si>
  <si>
    <t>.0611010</t>
  </si>
  <si>
    <t>0813105</t>
  </si>
  <si>
    <t>.0617640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</si>
  <si>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</t>
  </si>
  <si>
    <t>Співфінансування "Реконструкція самопливного каналізаційного колектору по вул. Галаганівській м.Прилуки Чернігівської області" (коригування) 2 черга</t>
  </si>
  <si>
    <t>Виготовлення ПКД по об'єкту "Капітальний ремонт житлового будинку по вул. Юрія Коптєва, 58 в м.Прилуки Чернігівської області" з поданням та проходженням експертизи</t>
  </si>
  <si>
    <t>Корегування у зв'язку з  перерахунком у поточні ціни ПКД по об'єкту "Капітальний ремонт (вимощення, стіни, дах) приміщення ЗОШ І-ІІІ ст. №7 по вул.Земській, 36 в м. Прилуки Чернігівської області" з поданням та проходженням експертизи</t>
  </si>
  <si>
    <t>Поповнення статутного фондКП "Прилукитепловодопостачання"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</si>
  <si>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</si>
  <si>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>Капітальні видатки ( співфінансування гранту від Посольства Німеччини по придбанню ортопедичного  обладнання)</t>
  </si>
  <si>
    <t>Надання реабілітаційних послуг особам з інвалідністю та дітям з інвалідністю</t>
  </si>
  <si>
    <t xml:space="preserve">Найменування головного розпорядника коштів </t>
  </si>
  <si>
    <t>Інша діяльність у сфері житлово-комунального господарства</t>
  </si>
  <si>
    <t>Заходи із запобігання та ліквідації надзвичайних ситуацій та наслідків стихійного лиха</t>
  </si>
  <si>
    <t>Інша діяльність у сфері екології та охорони природних ресурсів</t>
  </si>
  <si>
    <t>для реконструкції системи газопостачання</t>
  </si>
  <si>
    <t xml:space="preserve">"Будівництво спортивного майданчику із 
штучним покриттям з виготовленням проектно-кошторисної документації Прилуцької дитячо-юнацької спортивної школи по вул. Пушкіна, 104 в м.Прилуки Чернігівської області
</t>
  </si>
  <si>
    <t>Сприяння виконанню депутатських повноважень депутатами Прилуцької міської ради на 2017-2020 роки</t>
  </si>
  <si>
    <t>.0615031</t>
  </si>
  <si>
    <t>1011100</t>
  </si>
  <si>
    <t>Для оплати експертного висновку по об'єкту: "Улаштування засобів безперешкодного доступу (пандус) особі з інвалідністю до квартири №63 в житловому будинку №98 А по вул. Садовій в м.Прилуки Чернігівської області"</t>
  </si>
  <si>
    <t>0813104</t>
  </si>
  <si>
    <t>"Спортивний майданчик для міні-футболу зі штучним покриттям Прилуцької дитячо-юнацької спортивної школи по вул. Пушкіна,104 в м.Прилуки Чернігівської області " (співфінансування)</t>
  </si>
  <si>
    <t>.0611170</t>
  </si>
  <si>
    <t>Капітальні видатки</t>
  </si>
  <si>
    <t>1014040</t>
  </si>
  <si>
    <t>Забезпечення діяльності музеїв i виставок</t>
  </si>
  <si>
    <t xml:space="preserve"> Улаштування  скейтпарку</t>
  </si>
  <si>
    <t>Утримання та навчально-тренувальна робота комунальних дитячо-юнацьких спортивних шкіл</t>
  </si>
  <si>
    <t>086083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</si>
  <si>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</si>
  <si>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Отримання техумов приєднання до електр мереж електроустановок по обєкту:"Будівництво громадської вбиральні в центральній частині м. Прилуки Чернігівської області»                                                                                      </t>
  </si>
  <si>
    <t xml:space="preserve"> субвенції на здійснення заходів щодо соціально-економічного розвитку окремих територій «Будівництво ІІ корпусу школи-гімназії та реконструкця існуючого по вул. Київській, 190, в м. Прилуки Чернігівської області (І черга – будівництво ІІ корпусу)»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</si>
  <si>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</t>
  </si>
  <si>
    <t xml:space="preserve">виготовлення проектно-кошторисної документації по об'єкту «Реконструкція будівлі (цокольний поверх АТС-4) під центр надання адміністратив-них послуг по вул. Івана Скоропадського, 102 в 
м. Прилуки Чернігівської області» з поданням та проходженням експертизи
</t>
  </si>
  <si>
    <t>Придбання медобладнання хірур відділ</t>
  </si>
  <si>
    <t>Реконструкція системи газопостачання</t>
  </si>
  <si>
    <t xml:space="preserve">2. «Будівництво універсального майданчику зі штучним покриттям за адресою: Чернігівська область, м. Прилуки , вул. Пушкіна, 104» </t>
  </si>
  <si>
    <t xml:space="preserve">4. «Будівництво майданчиків:
- для тенісу;
- для пляжного волейболу 
за адресою: Чернігівська область, м. Прилуки , вул. Пушкіна, 104» </t>
  </si>
  <si>
    <t>Насос 29сад</t>
  </si>
  <si>
    <t>Насос шк 2 кор об газу</t>
  </si>
  <si>
    <t>комп техн</t>
  </si>
  <si>
    <t>медобладнання</t>
  </si>
  <si>
    <t>ПОМПА ,електрокоагулятор депут</t>
  </si>
  <si>
    <t>5. «Будівництво майданчиків:
- для запасної трави,
- для вуличних тренажерів,
- для нагороджень
за адресою: Чернігівська область, м. Прилуки , вул. Пушкіна, 104»</t>
  </si>
  <si>
    <t xml:space="preserve">6.      «Будівництво доріжки для скандинавської ходьби за адресою:
Чернігівська область, м. Прилуки , вул. Пушкіна, 104» </t>
  </si>
  <si>
    <t xml:space="preserve"> 7.Будівництво манежу за адресою: Чернігівська область, м. Прилуки ,                вул. Пушкіна, 104»</t>
  </si>
  <si>
    <t xml:space="preserve">8.  «Будівництво автостоянки за адресою:Чернігівська область, м. Прилуки , вул. Пушкіна, 104» </t>
  </si>
  <si>
    <t xml:space="preserve">9.      «Будівництво неопалювальних вбиралень для глядачів за адресою:
Чернігівська область, м. Прилуки , вул. Пушкіна, 104» </t>
  </si>
  <si>
    <t xml:space="preserve">10.    «Реконструкція існуючої котельні за адресою:  Чернігівська область, м. Прилуки , вул. Пушкіна, 104» </t>
  </si>
  <si>
    <t xml:space="preserve">11.    «Будівництво мереж зовнішнього освітлення за адресою:Чернігівська область, м. Прилуки , вул. Пушкіна, 104» </t>
  </si>
  <si>
    <t xml:space="preserve">1. «Будівництво футбольного поля з натуральним покриттям за адресою: Чернігівська область, м. Прилуки , вул. Пушкіна, 104» </t>
  </si>
  <si>
    <t>ЗАТВЕРДЖЕНО</t>
  </si>
  <si>
    <t>Рішення міської ради</t>
  </si>
  <si>
    <t>(_____сесія 7 скликання)</t>
  </si>
  <si>
    <t>Додаток 6</t>
  </si>
  <si>
    <t>Разом видатків на поточний рік  (Затверджено сесія 21.12.18)</t>
  </si>
  <si>
    <t>Начальник фінансового управління міської ради                                                                                О.І.Ворона</t>
  </si>
  <si>
    <t xml:space="preserve"> Капвидатки (Програма "Утримання безпритульних тварин у реабілітаційному  центрі м.прилуки на 2018-2020 роки")</t>
  </si>
  <si>
    <t>Капвидатки( Субвенція з місцевого бюджету на реалізацію заходів, спрямованих на підвищення якості освіти за рахунок відповідної субвенції з державного бюджету)</t>
  </si>
  <si>
    <t xml:space="preserve"> Капвидатки( Співфінансування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</si>
  <si>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Капвидатки (Субвенція на надання державної підтримки особам з особливими освітніми потребами)</t>
  </si>
  <si>
    <t xml:space="preserve"> Капвидатки (Коректор для газу)</t>
  </si>
  <si>
    <t>Капвидатки (Субвенція на надання державної підтримки особам з особливими освітніми потребами за рахунок відповідної субвенції з державного бюджету для інкл ресур центру)</t>
  </si>
  <si>
    <t xml:space="preserve"> Капвидатки для ЦНТТМ на придбання ноутбуків                                                     </t>
  </si>
  <si>
    <t xml:space="preserve">  Капвидатки для ЦНТТМ на придбання базових наборів-конструкторів роботів     </t>
  </si>
  <si>
    <t xml:space="preserve">  Програма "Сприяння виконанню депутатських повноважень депутатами Прилуцької міської ради на 2017-2020 роки")Для поповнення статутного фонду КП «Міськсвітло</t>
  </si>
  <si>
    <t xml:space="preserve"> Програма "Сприяння виконанню депутатських повноважень депутатами Прилуцької міської ради на 2017-2020 роки")  Поповнення статутного фонду КП «Прилукижитлобуд»</t>
  </si>
  <si>
    <t xml:space="preserve"> Програма "Сприяння виконанню депутатських повноважень депутатами Прилуцької міської ради на 2017-2020 роки") Поповнення статутного фонду КП "Послуга"</t>
  </si>
  <si>
    <t xml:space="preserve"> Програма "Сприяння виконанню депутатських повноважень депутатами Прилуцької міської ради на 2017-2020 роки") Поповнення статутного фондКП "Прилукитепловодопостачання"</t>
  </si>
  <si>
    <t>Внески до статутного капіталу суб’єктів господарювання</t>
  </si>
  <si>
    <t xml:space="preserve"> Виготовлення ПКД по об"єкту«Капітальний ремонт дорожнього покриття проїзної частини вул. Костянтинівської (від вул. Вокзальної до вул. Гімназичної) у м. Прилуки Чернігівської області</t>
  </si>
  <si>
    <t>Уточнений план    на 01.01.20</t>
  </si>
  <si>
    <t>Код</t>
  </si>
  <si>
    <t xml:space="preserve">__________2020 року №______     </t>
  </si>
  <si>
    <t>(код бюджету)</t>
  </si>
  <si>
    <t>(грн.)</t>
  </si>
  <si>
    <r>
      <t xml:space="preserve">Субвенція на виконання доручень </t>
    </r>
    <r>
      <rPr>
        <u/>
        <sz val="12"/>
        <color indexed="8"/>
        <rFont val="Times New Roman"/>
        <family val="1"/>
        <charset val="204"/>
      </rPr>
      <t>виборців депутатами облради</t>
    </r>
  </si>
  <si>
    <r>
      <t xml:space="preserve"> Капітальні видатки (</t>
    </r>
    <r>
      <rPr>
        <sz val="12"/>
        <color indexed="8"/>
        <rFont val="Calibri"/>
        <family val="2"/>
        <charset val="204"/>
      </rPr>
      <t xml:space="preserve"> Програма "Сприяння виконанню депутатських повноважень депутатами Прилуцької міської ради на 2017-2020 роки")</t>
    </r>
    <r>
      <rPr>
        <sz val="8"/>
        <color indexed="8"/>
        <rFont val="Calibri"/>
        <family val="2"/>
        <charset val="204"/>
      </rPr>
      <t/>
    </r>
  </si>
  <si>
    <r>
      <t xml:space="preserve"> Капвидатки Програма Розвиток цивільного захисту м.Прилуки 2017-2020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 xml:space="preserve">для придбання ручних гідравлічних ножиць типу HSS-100B                           </t>
    </r>
  </si>
  <si>
    <t>Реконструкція газових котелень та встановленнявузлів обліку і засобів дистанційної передачі даних(кекв 3142)</t>
  </si>
  <si>
    <r>
      <t xml:space="preserve">Капвидатки(Субвенція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Нова українська школа"</t>
    </r>
  </si>
  <si>
    <r>
      <t xml:space="preserve">Капвидатки Співфінансування  Субвенція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Нова українська школа")</t>
    </r>
  </si>
  <si>
    <r>
      <t xml:space="preserve"> Капітальні видатки ( Програма "Сприяння виконанню депутатських повноважень депутатами Прилуцької міської ради на 2017-2020 роки")</t>
    </r>
    <r>
      <rPr>
        <sz val="8"/>
        <color indexed="8"/>
        <rFont val="Calibri"/>
        <family val="2"/>
        <charset val="204"/>
      </rPr>
      <t/>
    </r>
  </si>
  <si>
    <r>
      <t xml:space="preserve"> Капітальні видатки ( Програма "Сприяння виконанню депутатських повноважень депутатами Прилуцької міської ради на 2017-2020 роки")</t>
    </r>
    <r>
      <rPr>
        <sz val="8"/>
        <color indexed="8"/>
        <rFont val="Calibri"/>
        <family val="2"/>
        <charset val="204"/>
      </rPr>
      <t/>
    </r>
  </si>
  <si>
    <r>
      <t xml:space="preserve"> Капітальні видатки ( Програма "Сприяння виконанню депутатських повноважень депутатами Прилуцької міської ради на 2017-2020 роки")</t>
    </r>
    <r>
      <rPr>
        <sz val="8"/>
        <color indexed="8"/>
        <rFont val="Calibri"/>
        <family val="2"/>
        <charset val="204"/>
      </rPr>
      <t/>
    </r>
  </si>
  <si>
    <r>
      <t xml:space="preserve"> Капітальні видатк</t>
    </r>
    <r>
      <rPr>
        <sz val="12"/>
        <color indexed="8"/>
        <rFont val="Times New Roman"/>
        <family val="1"/>
        <charset val="204"/>
      </rPr>
      <t>и ( Програма "Сприяння виконанню депутатських повноважень депутатами Прилуцької міської ради на 2017-2020 роки")</t>
    </r>
    <r>
      <rPr>
        <sz val="8"/>
        <color indexed="8"/>
        <rFont val="Calibri"/>
        <family val="2"/>
        <charset val="204"/>
      </rPr>
      <t/>
    </r>
  </si>
  <si>
    <r>
  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  </r>
    <r>
      <rPr>
        <sz val="11"/>
        <color indexed="8"/>
        <rFont val="Times New Roman"/>
        <family val="1"/>
        <charset val="204"/>
      </rPr>
      <t/>
    </r>
  </si>
  <si>
    <r>
      <t xml:space="preserve">"Капітальний ремонт дорожнього покриття проїзної частини </t>
    </r>
    <r>
      <rPr>
        <b/>
        <sz val="12"/>
        <color indexed="8"/>
        <rFont val="Times New Roman"/>
        <family val="1"/>
        <charset val="204"/>
      </rPr>
      <t xml:space="preserve">вул. Київської (від вул.Ждановича до вул.Земської) </t>
    </r>
    <r>
      <rPr>
        <sz val="12"/>
        <color indexed="8"/>
        <rFont val="Times New Roman"/>
        <family val="1"/>
        <charset val="204"/>
      </rPr>
      <t>в м.Прилуки Чернігівської області"</t>
    </r>
  </si>
  <si>
    <r>
      <t xml:space="preserve"> Виготовлення ПКД по об"єкту: Капітальний ремонт дорожнього покриття проїзної частини </t>
    </r>
    <r>
      <rPr>
        <b/>
        <u/>
        <sz val="12"/>
        <color indexed="8"/>
        <rFont val="Times New Roman"/>
        <family val="1"/>
        <charset val="204"/>
      </rPr>
      <t>вул. Київської (від вул. Ждановича до вул. Земської)</t>
    </r>
    <r>
      <rPr>
        <u/>
        <sz val="12"/>
        <color indexed="8"/>
        <rFont val="Times New Roman"/>
        <family val="1"/>
        <charset val="204"/>
      </rPr>
      <t xml:space="preserve"> у м</t>
    </r>
    <r>
      <rPr>
        <sz val="12"/>
        <color indexed="8"/>
        <rFont val="Times New Roman"/>
        <family val="1"/>
        <charset val="204"/>
      </rPr>
      <t>. Прилуки Чернігівської області»</t>
    </r>
  </si>
  <si>
    <r>
      <t xml:space="preserve"> Виготовлення </t>
    </r>
    <r>
      <rPr>
        <b/>
        <sz val="12"/>
        <color indexed="8"/>
        <rFont val="Times New Roman"/>
        <family val="1"/>
        <charset val="204"/>
      </rPr>
      <t>ПКД п</t>
    </r>
    <r>
      <rPr>
        <sz val="12"/>
        <color indexed="8"/>
        <rFont val="Times New Roman"/>
        <family val="1"/>
        <charset val="204"/>
      </rPr>
      <t xml:space="preserve">о об"єкту:" Капітальний ремонт дорожнього покриття проїзної частини вул. </t>
    </r>
    <r>
      <rPr>
        <b/>
        <sz val="12"/>
        <color indexed="8"/>
        <rFont val="Times New Roman"/>
        <family val="1"/>
        <charset val="204"/>
      </rPr>
      <t>Київської (від вул. Котляревського до  Андріївського ринку) у</t>
    </r>
    <r>
      <rPr>
        <sz val="12"/>
        <color indexed="8"/>
        <rFont val="Times New Roman"/>
        <family val="1"/>
        <charset val="204"/>
      </rPr>
      <t xml:space="preserve"> м. Прилуки Чернігівської області»</t>
    </r>
  </si>
  <si>
    <r>
      <t xml:space="preserve"> Виготовлення ПКД по об"єкту : "Капітальний ремонт дорожнього покриття проїзної частини </t>
    </r>
    <r>
      <rPr>
        <i/>
        <u/>
        <sz val="12"/>
        <color indexed="8"/>
        <rFont val="Times New Roman"/>
        <family val="1"/>
        <charset val="204"/>
      </rPr>
      <t xml:space="preserve">вул. Вокзальної (від вул. Київської до вул. 1 Травня) </t>
    </r>
    <r>
      <rPr>
        <sz val="12"/>
        <color indexed="8"/>
        <rFont val="Times New Roman"/>
        <family val="1"/>
        <charset val="204"/>
      </rPr>
      <t>у м. Прилуки Чернігівської області</t>
    </r>
  </si>
  <si>
    <r>
      <t>Капітальний ремонт дорожнього покриття проїзної частини вул</t>
    </r>
    <r>
      <rPr>
        <b/>
        <sz val="12"/>
        <color indexed="8"/>
        <rFont val="Times New Roman"/>
        <family val="1"/>
        <charset val="204"/>
      </rPr>
      <t>. Бобров</t>
    </r>
    <r>
      <rPr>
        <sz val="12"/>
        <color indexed="8"/>
        <rFont val="Times New Roman"/>
        <family val="1"/>
        <charset val="204"/>
      </rPr>
      <t xml:space="preserve">а (від вул. Сорочинської до вул. Фабричної) в м. Прилуки Чернігівської області» з поданням та проходженням експертизи                                                                                </t>
    </r>
  </si>
  <si>
    <r>
      <t>Будівництво</t>
    </r>
    <r>
      <rPr>
        <b/>
        <i/>
        <vertAlign val="superscript"/>
        <sz val="12"/>
        <color indexed="8"/>
        <rFont val="Times New Roman"/>
        <family val="1"/>
        <charset val="204"/>
      </rPr>
      <t>-1</t>
    </r>
    <r>
      <rPr>
        <i/>
        <sz val="12"/>
        <color indexed="8"/>
        <rFont val="Times New Roman"/>
        <family val="1"/>
        <charset val="204"/>
      </rPr>
      <t> об'єктів житлово-комунального господарства</t>
    </r>
  </si>
  <si>
    <r>
      <t>Будівництво</t>
    </r>
    <r>
      <rPr>
        <b/>
        <vertAlign val="superscript"/>
        <sz val="12"/>
        <color indexed="8"/>
        <rFont val="Times New Roman"/>
        <family val="1"/>
        <charset val="204"/>
      </rPr>
      <t>-1</t>
    </r>
    <r>
      <rPr>
        <i/>
        <sz val="12"/>
        <color indexed="8"/>
        <rFont val="Times New Roman"/>
        <family val="1"/>
        <charset val="204"/>
      </rPr>
      <t> освітніх установ та закладів</t>
    </r>
  </si>
  <si>
    <r>
      <t xml:space="preserve"> </t>
    </r>
    <r>
      <rPr>
        <b/>
        <u/>
        <sz val="12"/>
        <color indexed="8"/>
        <rFont val="Times New Roman"/>
        <family val="1"/>
        <charset val="204"/>
      </rPr>
      <t xml:space="preserve">  Сприяння виконанню депутатських повноважень депутатами Прилуцької міської ради на 2017-2020 роки  </t>
    </r>
    <r>
      <rPr>
        <sz val="12"/>
        <color indexed="8"/>
        <rFont val="Times New Roman"/>
        <family val="1"/>
        <charset val="204"/>
      </rPr>
      <t xml:space="preserve"> Капітальний ремонт будівлі НВК №15 (вимощення, система водовідведення з даху) за адресою: ІІ провулок Миколаївський, 14А в м. Прилуки Чернігівської області»</t>
    </r>
  </si>
  <si>
    <r>
      <t>Будівництво</t>
    </r>
    <r>
      <rPr>
        <b/>
        <vertAlign val="superscript"/>
        <sz val="12"/>
        <color indexed="8"/>
        <rFont val="Times New Roman"/>
        <family val="1"/>
        <charset val="204"/>
      </rPr>
      <t>-1</t>
    </r>
    <r>
      <rPr>
        <i/>
        <sz val="12"/>
        <color indexed="8"/>
        <rFont val="Times New Roman"/>
        <family val="1"/>
        <charset val="204"/>
      </rPr>
      <t> медичних установ та закладів</t>
    </r>
  </si>
  <si>
    <r>
      <t>Будівництво</t>
    </r>
    <r>
      <rPr>
        <b/>
        <i/>
        <vertAlign val="superscript"/>
        <sz val="12"/>
        <color indexed="8"/>
        <rFont val="Times New Roman"/>
        <family val="1"/>
        <charset val="204"/>
      </rPr>
      <t>-1</t>
    </r>
    <r>
      <rPr>
        <i/>
        <sz val="12"/>
        <color indexed="8"/>
        <rFont val="Times New Roman"/>
        <family val="1"/>
        <charset val="204"/>
      </rPr>
      <t> споруд, установ та закладів фізичної культури і спорту</t>
    </r>
  </si>
  <si>
    <t xml:space="preserve"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Чернігівської області за адресою: Чернігівська обл., м. Прилуки, вул. Пушкіна, 104 за погодженням виготовлених матеріалів із Федерацією легкої атлетики України (ФЛАУ), у тому числі окремі проекти по стадії (ЕП) з поданням та проходженням експертизи:                                                                                                              </t>
  </si>
  <si>
    <r>
      <t>Будівництво</t>
    </r>
    <r>
      <rPr>
        <b/>
        <i/>
        <vertAlign val="superscript"/>
        <sz val="12"/>
        <color indexed="8"/>
        <rFont val="Times New Roman"/>
        <family val="1"/>
        <charset val="204"/>
      </rPr>
      <t>-1</t>
    </r>
    <r>
      <rPr>
        <i/>
        <sz val="12"/>
        <color indexed="8"/>
        <rFont val="Times New Roman"/>
        <family val="1"/>
        <charset val="204"/>
      </rPr>
      <t> інших об'єктів соціальної та виробничої інфраструктури комунальної власності</t>
    </r>
  </si>
  <si>
    <t xml:space="preserve"> Для виготовлення ПКД робочого проекту по об’єкту:
- «Реконструкція відрізку проїзної частини та тротуару з влаштуванням ливневої  каналізації на перехресті вул. Івана Скоропадського та в`їзд Опанасівський»- 25300,00грн.</t>
  </si>
  <si>
    <t xml:space="preserve">3.«Будівництво футбольного поля зі штучним покриттям за адресою: Чернігівська область, м. Прилуки , вул. Пушкіна, 104» 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</si>
</sst>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b/>
      <i/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 wrapText="1"/>
    </xf>
    <xf numFmtId="2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2" fontId="8" fillId="2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2" fontId="8" fillId="2" borderId="1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4" applyNumberFormat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4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/>
    </xf>
    <xf numFmtId="0" fontId="10" fillId="0" borderId="1" xfId="4" applyNumberFormat="1" applyFont="1" applyFill="1" applyBorder="1" applyAlignment="1" applyProtection="1">
      <alignment horizontal="left" vertical="center"/>
    </xf>
    <xf numFmtId="0" fontId="3" fillId="0" borderId="1" xfId="4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2" fontId="5" fillId="0" borderId="1" xfId="0" quotePrefix="1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4" fillId="2" borderId="1" xfId="0" quotePrefix="1" applyNumberFormat="1" applyFont="1" applyFill="1" applyBorder="1" applyAlignment="1">
      <alignment horizontal="left" vertical="center" wrapText="1"/>
    </xf>
    <xf numFmtId="2" fontId="10" fillId="0" borderId="1" xfId="0" quotePrefix="1" applyNumberFormat="1" applyFont="1" applyFill="1" applyBorder="1" applyAlignment="1">
      <alignment horizontal="left" vertical="center" wrapText="1"/>
    </xf>
    <xf numFmtId="2" fontId="5" fillId="0" borderId="4" xfId="0" quotePrefix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 wrapText="1"/>
    </xf>
    <xf numFmtId="49" fontId="14" fillId="0" borderId="0" xfId="2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</cellXfs>
  <cellStyles count="5">
    <cellStyle name="TableStyleLight1" xfId="1"/>
    <cellStyle name="Обычный" xfId="0" builtinId="0"/>
    <cellStyle name="Обычный 2" xfId="2"/>
    <cellStyle name="Обычный 2 3 2" xfId="3"/>
    <cellStyle name="Обычный_Лист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showWhiteSpace="0" view="pageBreakPreview" topLeftCell="A149" zoomScale="60" zoomScaleNormal="100" workbookViewId="0">
      <selection activeCell="J116" sqref="J116"/>
    </sheetView>
  </sheetViews>
  <sheetFormatPr defaultRowHeight="15.75"/>
  <cols>
    <col min="1" max="1" width="10.42578125" style="78" customWidth="1"/>
    <col min="2" max="2" width="21" style="54" customWidth="1"/>
    <col min="3" max="3" width="65.28515625" style="78" customWidth="1"/>
    <col min="4" max="4" width="18.28515625" style="1" customWidth="1"/>
    <col min="5" max="5" width="17.5703125" style="1" customWidth="1"/>
    <col min="6" max="6" width="11.42578125" style="1" bestFit="1" customWidth="1"/>
    <col min="7" max="7" width="10.28515625" style="1" customWidth="1"/>
    <col min="8" max="16384" width="9.140625" style="1"/>
  </cols>
  <sheetData>
    <row r="1" spans="1:6">
      <c r="A1" s="54"/>
      <c r="C1" s="54"/>
      <c r="D1" s="54" t="s">
        <v>137</v>
      </c>
      <c r="E1" s="2"/>
    </row>
    <row r="2" spans="1:6">
      <c r="A2" s="54"/>
      <c r="C2" s="54"/>
      <c r="D2" s="105" t="s">
        <v>138</v>
      </c>
      <c r="E2" s="2"/>
    </row>
    <row r="3" spans="1:6">
      <c r="A3" s="54"/>
      <c r="C3" s="54"/>
      <c r="D3" s="106" t="s">
        <v>139</v>
      </c>
      <c r="E3" s="2"/>
    </row>
    <row r="4" spans="1:6">
      <c r="A4" s="54"/>
      <c r="C4" s="54"/>
      <c r="D4" s="106" t="s">
        <v>159</v>
      </c>
      <c r="E4" s="2"/>
    </row>
    <row r="5" spans="1:6">
      <c r="A5" s="54"/>
      <c r="C5" s="54"/>
      <c r="D5" s="105" t="s">
        <v>140</v>
      </c>
      <c r="E5" s="2"/>
    </row>
    <row r="6" spans="1:6">
      <c r="A6" s="54"/>
      <c r="C6" s="54"/>
      <c r="D6" s="37"/>
      <c r="E6" s="37"/>
    </row>
    <row r="7" spans="1:6">
      <c r="A7" s="54"/>
      <c r="C7" s="54"/>
    </row>
    <row r="8" spans="1:6" ht="18.75" customHeight="1">
      <c r="A8" s="109" t="s">
        <v>0</v>
      </c>
      <c r="B8" s="109"/>
      <c r="C8" s="109"/>
      <c r="D8" s="109"/>
      <c r="E8" s="109"/>
    </row>
    <row r="9" spans="1:6" ht="18.75">
      <c r="A9" s="110">
        <v>25203100000</v>
      </c>
      <c r="B9" s="110"/>
      <c r="C9" s="54"/>
    </row>
    <row r="10" spans="1:6" ht="18.75">
      <c r="A10" s="111" t="s">
        <v>160</v>
      </c>
      <c r="B10" s="111"/>
      <c r="C10" s="54"/>
      <c r="D10" s="38"/>
      <c r="E10" s="39" t="s">
        <v>161</v>
      </c>
      <c r="F10" s="40"/>
    </row>
    <row r="11" spans="1:6" ht="60" customHeight="1">
      <c r="A11" s="55" t="s">
        <v>158</v>
      </c>
      <c r="B11" s="55" t="s">
        <v>96</v>
      </c>
      <c r="C11" s="55" t="s">
        <v>1</v>
      </c>
      <c r="D11" s="41" t="s">
        <v>141</v>
      </c>
      <c r="E11" s="41" t="s">
        <v>157</v>
      </c>
      <c r="F11" s="40"/>
    </row>
    <row r="12" spans="1:6">
      <c r="A12" s="3" t="s">
        <v>2</v>
      </c>
      <c r="B12" s="4" t="s">
        <v>73</v>
      </c>
      <c r="C12" s="56"/>
      <c r="D12" s="5">
        <f>D13+D15+D25+D26+D27+D28+D29+D40</f>
        <v>1947500</v>
      </c>
      <c r="E12" s="5">
        <f>E13+E14+E15+E25+E26+E27+E28+E29+E40</f>
        <v>12835266.449999999</v>
      </c>
      <c r="F12" s="40"/>
    </row>
    <row r="13" spans="1:6">
      <c r="A13" s="79" t="s">
        <v>3</v>
      </c>
      <c r="B13" s="91"/>
      <c r="C13" s="15" t="s">
        <v>109</v>
      </c>
      <c r="D13" s="9">
        <v>147500</v>
      </c>
      <c r="E13" s="9">
        <v>147500</v>
      </c>
      <c r="F13" s="40"/>
    </row>
    <row r="14" spans="1:6">
      <c r="A14" s="79" t="s">
        <v>3</v>
      </c>
      <c r="B14" s="91"/>
      <c r="C14" s="15" t="s">
        <v>121</v>
      </c>
      <c r="D14" s="9"/>
      <c r="E14" s="9">
        <v>14836</v>
      </c>
      <c r="F14" s="40"/>
    </row>
    <row r="15" spans="1:6">
      <c r="A15" s="79" t="s">
        <v>78</v>
      </c>
      <c r="B15" s="92" t="s">
        <v>77</v>
      </c>
      <c r="C15" s="15"/>
      <c r="D15" s="9">
        <f>SUM(D16:D24)</f>
        <v>0</v>
      </c>
      <c r="E15" s="9">
        <f>SUM(E16:E24)</f>
        <v>4456595.45</v>
      </c>
      <c r="F15" s="40"/>
    </row>
    <row r="16" spans="1:6" ht="31.5">
      <c r="A16" s="79" t="s">
        <v>62</v>
      </c>
      <c r="B16" s="92" t="s">
        <v>68</v>
      </c>
      <c r="C16" s="15" t="s">
        <v>37</v>
      </c>
      <c r="D16" s="9"/>
      <c r="E16" s="11">
        <v>648955</v>
      </c>
      <c r="F16" s="40"/>
    </row>
    <row r="17" spans="1:6">
      <c r="A17" s="79"/>
      <c r="B17" s="92" t="s">
        <v>68</v>
      </c>
      <c r="C17" s="15" t="s">
        <v>120</v>
      </c>
      <c r="D17" s="9"/>
      <c r="E17" s="11">
        <v>100000</v>
      </c>
      <c r="F17" s="40"/>
    </row>
    <row r="18" spans="1:6" ht="31.5">
      <c r="A18" s="79" t="s">
        <v>62</v>
      </c>
      <c r="B18" s="92" t="s">
        <v>68</v>
      </c>
      <c r="C18" s="15" t="s">
        <v>38</v>
      </c>
      <c r="D18" s="9"/>
      <c r="E18" s="11">
        <v>1196474</v>
      </c>
      <c r="F18" s="40"/>
    </row>
    <row r="19" spans="1:6">
      <c r="A19" s="79" t="s">
        <v>62</v>
      </c>
      <c r="B19" s="92" t="s">
        <v>68</v>
      </c>
      <c r="C19" s="15" t="s">
        <v>127</v>
      </c>
      <c r="D19" s="9"/>
      <c r="E19" s="11">
        <v>38440</v>
      </c>
      <c r="F19" s="40"/>
    </row>
    <row r="20" spans="1:6">
      <c r="A20" s="79" t="s">
        <v>62</v>
      </c>
      <c r="B20" s="92" t="s">
        <v>68</v>
      </c>
      <c r="C20" s="15" t="s">
        <v>39</v>
      </c>
      <c r="D20" s="9"/>
      <c r="E20" s="11">
        <v>119999.43</v>
      </c>
      <c r="F20" s="40"/>
    </row>
    <row r="21" spans="1:6">
      <c r="A21" s="79" t="s">
        <v>62</v>
      </c>
      <c r="B21" s="92" t="s">
        <v>68</v>
      </c>
      <c r="C21" s="15" t="s">
        <v>100</v>
      </c>
      <c r="D21" s="9"/>
      <c r="E21" s="9">
        <v>65000</v>
      </c>
      <c r="F21" s="40"/>
    </row>
    <row r="22" spans="1:6">
      <c r="A22" s="79" t="s">
        <v>62</v>
      </c>
      <c r="B22" s="92" t="s">
        <v>68</v>
      </c>
      <c r="C22" s="15" t="s">
        <v>61</v>
      </c>
      <c r="D22" s="9"/>
      <c r="E22" s="11">
        <v>2086727.02</v>
      </c>
      <c r="F22" s="40"/>
    </row>
    <row r="23" spans="1:6">
      <c r="A23" s="79"/>
      <c r="B23" s="92" t="s">
        <v>68</v>
      </c>
      <c r="C23" s="15" t="s">
        <v>128</v>
      </c>
      <c r="D23" s="9"/>
      <c r="E23" s="11">
        <v>121000</v>
      </c>
      <c r="F23" s="40"/>
    </row>
    <row r="24" spans="1:6">
      <c r="A24" s="79" t="s">
        <v>63</v>
      </c>
      <c r="B24" s="15" t="s">
        <v>79</v>
      </c>
      <c r="C24" s="15" t="s">
        <v>74</v>
      </c>
      <c r="D24" s="9"/>
      <c r="E24" s="11">
        <v>80000</v>
      </c>
      <c r="F24" s="40"/>
    </row>
    <row r="25" spans="1:6" ht="74.25" customHeight="1">
      <c r="A25" s="79" t="s">
        <v>34</v>
      </c>
      <c r="B25" s="92" t="s">
        <v>97</v>
      </c>
      <c r="C25" s="15" t="s">
        <v>35</v>
      </c>
      <c r="D25" s="9"/>
      <c r="E25" s="11">
        <v>281985</v>
      </c>
      <c r="F25" s="40"/>
    </row>
    <row r="26" spans="1:6" ht="77.25" customHeight="1">
      <c r="A26" s="79" t="s">
        <v>34</v>
      </c>
      <c r="B26" s="92" t="s">
        <v>97</v>
      </c>
      <c r="C26" s="57" t="s">
        <v>143</v>
      </c>
      <c r="D26" s="9"/>
      <c r="E26" s="11">
        <v>40000</v>
      </c>
      <c r="F26" s="40"/>
    </row>
    <row r="27" spans="1:6" ht="116.25" customHeight="1">
      <c r="A27" s="80" t="s">
        <v>33</v>
      </c>
      <c r="B27" s="93" t="s">
        <v>98</v>
      </c>
      <c r="C27" s="58" t="s">
        <v>164</v>
      </c>
      <c r="D27" s="9"/>
      <c r="E27" s="11">
        <v>92750</v>
      </c>
      <c r="F27" s="40"/>
    </row>
    <row r="28" spans="1:6" hidden="1">
      <c r="A28" s="79"/>
      <c r="B28" s="15"/>
      <c r="C28" s="15"/>
      <c r="D28" s="9"/>
      <c r="E28" s="12"/>
      <c r="F28" s="40"/>
    </row>
    <row r="29" spans="1:6" ht="63">
      <c r="A29" s="81" t="s">
        <v>4</v>
      </c>
      <c r="B29" s="94" t="s">
        <v>155</v>
      </c>
      <c r="C29" s="15"/>
      <c r="D29" s="9">
        <f>SUM(D30:D39)</f>
        <v>1800000</v>
      </c>
      <c r="E29" s="9">
        <f>SUM(E30:E39)</f>
        <v>7801600</v>
      </c>
      <c r="F29" s="40"/>
    </row>
    <row r="30" spans="1:6">
      <c r="A30" s="81" t="s">
        <v>4</v>
      </c>
      <c r="B30" s="91"/>
      <c r="C30" s="15" t="s">
        <v>60</v>
      </c>
      <c r="D30" s="9"/>
      <c r="E30" s="11">
        <v>1495000</v>
      </c>
      <c r="F30" s="40"/>
    </row>
    <row r="31" spans="1:6" ht="47.25">
      <c r="A31" s="81" t="s">
        <v>4</v>
      </c>
      <c r="B31" s="91"/>
      <c r="C31" s="15" t="s">
        <v>151</v>
      </c>
      <c r="D31" s="9"/>
      <c r="E31" s="11">
        <v>455000</v>
      </c>
      <c r="F31" s="40"/>
    </row>
    <row r="32" spans="1:6" ht="31.5">
      <c r="A32" s="81" t="s">
        <v>4</v>
      </c>
      <c r="B32" s="91"/>
      <c r="C32" s="15" t="s">
        <v>36</v>
      </c>
      <c r="D32" s="9"/>
      <c r="E32" s="11">
        <v>180000</v>
      </c>
      <c r="F32" s="40"/>
    </row>
    <row r="33" spans="1:7">
      <c r="A33" s="81" t="s">
        <v>4</v>
      </c>
      <c r="B33" s="15"/>
      <c r="C33" s="15" t="s">
        <v>5</v>
      </c>
      <c r="D33" s="9">
        <v>300000</v>
      </c>
      <c r="E33" s="11">
        <v>370000</v>
      </c>
      <c r="F33" s="40"/>
    </row>
    <row r="34" spans="1:7" ht="47.25">
      <c r="A34" s="81" t="s">
        <v>4</v>
      </c>
      <c r="B34" s="15"/>
      <c r="C34" s="15" t="s">
        <v>152</v>
      </c>
      <c r="D34" s="9"/>
      <c r="E34" s="11">
        <v>876680</v>
      </c>
      <c r="F34" s="40"/>
    </row>
    <row r="35" spans="1:7">
      <c r="A35" s="81" t="s">
        <v>4</v>
      </c>
      <c r="B35" s="15"/>
      <c r="C35" s="15" t="s">
        <v>6</v>
      </c>
      <c r="D35" s="9">
        <v>1300000</v>
      </c>
      <c r="E35" s="11">
        <v>2025000</v>
      </c>
      <c r="F35" s="40"/>
    </row>
    <row r="36" spans="1:7" ht="47.25">
      <c r="A36" s="81" t="s">
        <v>4</v>
      </c>
      <c r="B36" s="15"/>
      <c r="C36" s="15" t="s">
        <v>153</v>
      </c>
      <c r="D36" s="9"/>
      <c r="E36" s="11">
        <v>222000</v>
      </c>
      <c r="F36" s="40"/>
    </row>
    <row r="37" spans="1:7" ht="31.5">
      <c r="A37" s="81" t="s">
        <v>4</v>
      </c>
      <c r="B37" s="15"/>
      <c r="C37" s="15" t="s">
        <v>92</v>
      </c>
      <c r="D37" s="9"/>
      <c r="E37" s="11">
        <v>1895420</v>
      </c>
      <c r="F37" s="40"/>
    </row>
    <row r="38" spans="1:7" ht="63">
      <c r="A38" s="81" t="s">
        <v>4</v>
      </c>
      <c r="B38" s="15"/>
      <c r="C38" s="15" t="s">
        <v>154</v>
      </c>
      <c r="D38" s="9"/>
      <c r="E38" s="11">
        <v>82500</v>
      </c>
      <c r="F38" s="40"/>
    </row>
    <row r="39" spans="1:7">
      <c r="A39" s="81" t="s">
        <v>4</v>
      </c>
      <c r="B39" s="15"/>
      <c r="C39" s="15" t="s">
        <v>7</v>
      </c>
      <c r="D39" s="9">
        <v>200000</v>
      </c>
      <c r="E39" s="11">
        <v>200000</v>
      </c>
      <c r="F39" s="40"/>
    </row>
    <row r="40" spans="1:7" hidden="1">
      <c r="A40" s="81"/>
      <c r="B40" s="15"/>
      <c r="C40" s="15"/>
      <c r="D40" s="9"/>
      <c r="E40" s="12"/>
      <c r="F40" s="40"/>
    </row>
    <row r="41" spans="1:7">
      <c r="A41" s="43" t="s">
        <v>65</v>
      </c>
      <c r="B41" s="42" t="s">
        <v>66</v>
      </c>
      <c r="C41" s="44"/>
      <c r="D41" s="21">
        <f>SUM(D42:D64)</f>
        <v>0</v>
      </c>
      <c r="E41" s="21">
        <f>SUM(E42:E64)</f>
        <v>10373444</v>
      </c>
      <c r="F41" s="40"/>
    </row>
    <row r="42" spans="1:7" ht="31.5">
      <c r="A42" s="14" t="s">
        <v>85</v>
      </c>
      <c r="B42" s="95"/>
      <c r="C42" s="8" t="s">
        <v>165</v>
      </c>
      <c r="D42" s="17"/>
      <c r="E42" s="11">
        <v>172620</v>
      </c>
      <c r="F42" s="40"/>
    </row>
    <row r="43" spans="1:7">
      <c r="A43" s="14" t="s">
        <v>85</v>
      </c>
      <c r="B43" s="95"/>
      <c r="C43" s="8" t="s">
        <v>124</v>
      </c>
      <c r="D43" s="17"/>
      <c r="E43" s="11">
        <v>12050</v>
      </c>
      <c r="F43" s="40"/>
    </row>
    <row r="44" spans="1:7" ht="47.25">
      <c r="A44" s="14" t="s">
        <v>85</v>
      </c>
      <c r="B44" s="95"/>
      <c r="C44" s="53" t="s">
        <v>163</v>
      </c>
      <c r="D44" s="18"/>
      <c r="E44" s="16">
        <v>11000</v>
      </c>
      <c r="F44" s="40"/>
    </row>
    <row r="45" spans="1:7" ht="31.5">
      <c r="A45" s="14" t="s">
        <v>82</v>
      </c>
      <c r="B45" s="95"/>
      <c r="C45" s="8" t="s">
        <v>165</v>
      </c>
      <c r="D45" s="17"/>
      <c r="E45" s="11">
        <v>91270</v>
      </c>
      <c r="F45" s="40"/>
    </row>
    <row r="46" spans="1:7">
      <c r="A46" s="14" t="s">
        <v>82</v>
      </c>
      <c r="B46" s="95"/>
      <c r="C46" s="8" t="s">
        <v>125</v>
      </c>
      <c r="D46" s="17"/>
      <c r="E46" s="11">
        <v>24000</v>
      </c>
      <c r="F46" s="40"/>
    </row>
    <row r="47" spans="1:7" ht="31.5">
      <c r="A47" s="14" t="s">
        <v>82</v>
      </c>
      <c r="B47" s="7"/>
      <c r="C47" s="8" t="s">
        <v>83</v>
      </c>
      <c r="D47" s="9"/>
      <c r="E47" s="11">
        <v>168986</v>
      </c>
      <c r="F47" s="45"/>
      <c r="G47" s="45"/>
    </row>
    <row r="48" spans="1:7" ht="47.25">
      <c r="A48" s="14" t="s">
        <v>82</v>
      </c>
      <c r="B48" s="7"/>
      <c r="C48" s="59" t="s">
        <v>144</v>
      </c>
      <c r="D48" s="9"/>
      <c r="E48" s="9">
        <v>524697</v>
      </c>
      <c r="F48" s="40"/>
    </row>
    <row r="49" spans="1:6" ht="47.25">
      <c r="A49" s="14"/>
      <c r="B49" s="7"/>
      <c r="C49" s="59" t="s">
        <v>145</v>
      </c>
      <c r="D49" s="9"/>
      <c r="E49" s="11">
        <v>213075</v>
      </c>
      <c r="F49" s="40"/>
    </row>
    <row r="50" spans="1:6" ht="31.5">
      <c r="A50" s="14" t="s">
        <v>82</v>
      </c>
      <c r="B50" s="7"/>
      <c r="C50" s="59" t="s">
        <v>146</v>
      </c>
      <c r="D50" s="9"/>
      <c r="E50" s="9">
        <v>70700</v>
      </c>
      <c r="F50" s="40"/>
    </row>
    <row r="51" spans="1:6">
      <c r="A51" s="14" t="s">
        <v>82</v>
      </c>
      <c r="B51" s="7"/>
      <c r="C51" s="59" t="s">
        <v>166</v>
      </c>
      <c r="D51" s="9"/>
      <c r="E51" s="11">
        <v>384780</v>
      </c>
      <c r="F51" s="40"/>
    </row>
    <row r="52" spans="1:6" ht="31.5">
      <c r="A52" s="14" t="s">
        <v>82</v>
      </c>
      <c r="B52" s="7"/>
      <c r="C52" s="59" t="s">
        <v>167</v>
      </c>
      <c r="D52" s="9"/>
      <c r="E52" s="11">
        <v>157160</v>
      </c>
      <c r="F52" s="40"/>
    </row>
    <row r="53" spans="1:6">
      <c r="A53" s="14" t="s">
        <v>82</v>
      </c>
      <c r="B53" s="7"/>
      <c r="C53" s="59" t="s">
        <v>147</v>
      </c>
      <c r="D53" s="9"/>
      <c r="E53" s="11">
        <v>34100</v>
      </c>
      <c r="F53" s="40"/>
    </row>
    <row r="54" spans="1:6" ht="47.25">
      <c r="A54" s="14" t="s">
        <v>82</v>
      </c>
      <c r="B54" s="7"/>
      <c r="C54" s="53" t="s">
        <v>168</v>
      </c>
      <c r="D54" s="9"/>
      <c r="E54" s="11">
        <v>106256</v>
      </c>
      <c r="F54" s="40"/>
    </row>
    <row r="55" spans="1:6">
      <c r="A55" s="14" t="s">
        <v>64</v>
      </c>
      <c r="B55" s="7"/>
      <c r="C55" s="14" t="s">
        <v>149</v>
      </c>
      <c r="D55" s="9"/>
      <c r="E55" s="11">
        <v>108000</v>
      </c>
      <c r="F55" s="40"/>
    </row>
    <row r="56" spans="1:6" ht="31.5">
      <c r="A56" s="14" t="s">
        <v>64</v>
      </c>
      <c r="B56" s="7"/>
      <c r="C56" s="8" t="s">
        <v>150</v>
      </c>
      <c r="D56" s="9"/>
      <c r="E56" s="11">
        <v>68000</v>
      </c>
      <c r="F56" s="40"/>
    </row>
    <row r="57" spans="1:6" ht="31.5">
      <c r="A57" s="14" t="s">
        <v>64</v>
      </c>
      <c r="B57" s="7"/>
      <c r="C57" s="8" t="s">
        <v>165</v>
      </c>
      <c r="D57" s="9"/>
      <c r="E57" s="11">
        <v>0</v>
      </c>
      <c r="F57" s="40"/>
    </row>
    <row r="58" spans="1:6">
      <c r="A58" s="14" t="s">
        <v>64</v>
      </c>
      <c r="B58" s="7"/>
      <c r="C58" s="8" t="s">
        <v>112</v>
      </c>
      <c r="D58" s="9"/>
      <c r="E58" s="11">
        <v>1068106</v>
      </c>
      <c r="F58" s="40"/>
    </row>
    <row r="59" spans="1:6" ht="47.25">
      <c r="A59" s="14" t="s">
        <v>64</v>
      </c>
      <c r="B59" s="7"/>
      <c r="C59" s="53" t="s">
        <v>168</v>
      </c>
      <c r="D59" s="9"/>
      <c r="E59" s="11">
        <v>44000</v>
      </c>
      <c r="F59" s="40"/>
    </row>
    <row r="60" spans="1:6" ht="63">
      <c r="A60" s="14" t="s">
        <v>108</v>
      </c>
      <c r="B60" s="7"/>
      <c r="C60" s="59" t="s">
        <v>148</v>
      </c>
      <c r="D60" s="9"/>
      <c r="E60" s="11">
        <v>216667</v>
      </c>
      <c r="F60" s="40"/>
    </row>
    <row r="61" spans="1:6" ht="47.25">
      <c r="A61" s="14" t="s">
        <v>103</v>
      </c>
      <c r="B61" s="7"/>
      <c r="C61" s="53" t="s">
        <v>169</v>
      </c>
      <c r="D61" s="9"/>
      <c r="E61" s="11">
        <v>10000</v>
      </c>
      <c r="F61" s="40"/>
    </row>
    <row r="62" spans="1:6" ht="31.5">
      <c r="A62" s="14" t="s">
        <v>103</v>
      </c>
      <c r="B62" s="7"/>
      <c r="C62" s="46" t="s">
        <v>162</v>
      </c>
      <c r="D62" s="9"/>
      <c r="E62" s="11">
        <v>105000</v>
      </c>
      <c r="F62" s="40"/>
    </row>
    <row r="63" spans="1:6" ht="31.5">
      <c r="A63" s="14" t="s">
        <v>103</v>
      </c>
      <c r="B63" s="10" t="s">
        <v>126</v>
      </c>
      <c r="C63" s="46" t="s">
        <v>113</v>
      </c>
      <c r="D63" s="9"/>
      <c r="E63" s="11">
        <v>19046</v>
      </c>
      <c r="F63" s="40"/>
    </row>
    <row r="64" spans="1:6" ht="63">
      <c r="A64" s="14" t="s">
        <v>87</v>
      </c>
      <c r="B64" s="7"/>
      <c r="C64" s="8" t="s">
        <v>93</v>
      </c>
      <c r="D64" s="9"/>
      <c r="E64" s="11">
        <v>6763931</v>
      </c>
      <c r="F64" s="40"/>
    </row>
    <row r="65" spans="1:6">
      <c r="A65" s="19" t="s">
        <v>8</v>
      </c>
      <c r="B65" s="20" t="s">
        <v>72</v>
      </c>
      <c r="C65" s="48"/>
      <c r="D65" s="5">
        <f>SUM(D66:D70)</f>
        <v>1150000</v>
      </c>
      <c r="E65" s="5">
        <f>SUM(E66:E70)</f>
        <v>1675424</v>
      </c>
      <c r="F65" s="40"/>
    </row>
    <row r="66" spans="1:6">
      <c r="A66" s="81" t="s">
        <v>9</v>
      </c>
      <c r="B66" s="15"/>
      <c r="C66" s="60" t="s">
        <v>10</v>
      </c>
      <c r="D66" s="9">
        <v>200000</v>
      </c>
      <c r="E66" s="9">
        <v>200000</v>
      </c>
      <c r="F66" s="40"/>
    </row>
    <row r="67" spans="1:6" ht="47.25">
      <c r="A67" s="81" t="s">
        <v>106</v>
      </c>
      <c r="B67" s="96"/>
      <c r="C67" s="53" t="s">
        <v>170</v>
      </c>
      <c r="D67" s="9"/>
      <c r="E67" s="9">
        <v>20000</v>
      </c>
      <c r="F67" s="40"/>
    </row>
    <row r="68" spans="1:6" ht="78.75">
      <c r="A68" s="81" t="s">
        <v>86</v>
      </c>
      <c r="B68" s="96" t="s">
        <v>95</v>
      </c>
      <c r="C68" s="61" t="s">
        <v>94</v>
      </c>
      <c r="D68" s="22"/>
      <c r="E68" s="9">
        <v>19000</v>
      </c>
      <c r="F68" s="40"/>
    </row>
    <row r="69" spans="1:6" ht="63">
      <c r="A69" s="81" t="s">
        <v>114</v>
      </c>
      <c r="B69" s="96"/>
      <c r="C69" s="62" t="s">
        <v>115</v>
      </c>
      <c r="D69" s="22"/>
      <c r="E69" s="9">
        <v>486424</v>
      </c>
      <c r="F69" s="40"/>
    </row>
    <row r="70" spans="1:6">
      <c r="A70" s="79" t="s">
        <v>11</v>
      </c>
      <c r="B70" s="91"/>
      <c r="C70" s="63" t="s">
        <v>10</v>
      </c>
      <c r="D70" s="9">
        <v>950000</v>
      </c>
      <c r="E70" s="9">
        <v>950000</v>
      </c>
      <c r="F70" s="40"/>
    </row>
    <row r="71" spans="1:6">
      <c r="A71" s="49" t="s">
        <v>12</v>
      </c>
      <c r="B71" s="47" t="s">
        <v>71</v>
      </c>
      <c r="C71" s="4"/>
      <c r="D71" s="5">
        <f>SUM(D72:D76)</f>
        <v>168000</v>
      </c>
      <c r="E71" s="5">
        <f>SUM(E72:E76)</f>
        <v>294284</v>
      </c>
      <c r="F71" s="40"/>
    </row>
    <row r="72" spans="1:6" ht="47.25">
      <c r="A72" s="23" t="s">
        <v>104</v>
      </c>
      <c r="B72" s="97"/>
      <c r="C72" s="64" t="s">
        <v>171</v>
      </c>
      <c r="D72" s="18"/>
      <c r="E72" s="18">
        <v>12700</v>
      </c>
      <c r="F72" s="40"/>
    </row>
    <row r="73" spans="1:6">
      <c r="A73" s="6" t="s">
        <v>13</v>
      </c>
      <c r="B73" s="10" t="s">
        <v>28</v>
      </c>
      <c r="C73" s="15" t="s">
        <v>109</v>
      </c>
      <c r="D73" s="9">
        <v>30000</v>
      </c>
      <c r="E73" s="11">
        <v>38825</v>
      </c>
      <c r="F73" s="40"/>
    </row>
    <row r="74" spans="1:6" ht="47.25">
      <c r="A74" s="6" t="s">
        <v>110</v>
      </c>
      <c r="B74" s="67" t="s">
        <v>111</v>
      </c>
      <c r="C74" s="15" t="s">
        <v>109</v>
      </c>
      <c r="D74" s="9"/>
      <c r="E74" s="11">
        <v>21025</v>
      </c>
      <c r="F74" s="40"/>
    </row>
    <row r="75" spans="1:6" ht="31.5">
      <c r="A75" s="6" t="s">
        <v>14</v>
      </c>
      <c r="B75" s="10" t="s">
        <v>29</v>
      </c>
      <c r="C75" s="65" t="s">
        <v>102</v>
      </c>
      <c r="D75" s="9"/>
      <c r="E75" s="11">
        <v>50000</v>
      </c>
      <c r="F75" s="40"/>
    </row>
    <row r="76" spans="1:6">
      <c r="A76" s="6" t="s">
        <v>14</v>
      </c>
      <c r="B76" s="10" t="s">
        <v>29</v>
      </c>
      <c r="C76" s="15" t="s">
        <v>69</v>
      </c>
      <c r="D76" s="9">
        <v>138000</v>
      </c>
      <c r="E76" s="11">
        <v>171734</v>
      </c>
      <c r="F76" s="40"/>
    </row>
    <row r="77" spans="1:6">
      <c r="A77" s="24">
        <v>1200000</v>
      </c>
      <c r="B77" s="98" t="s">
        <v>31</v>
      </c>
      <c r="C77" s="66"/>
      <c r="D77" s="26">
        <f>D78+D81</f>
        <v>14484500</v>
      </c>
      <c r="E77" s="50">
        <f>SUM(E78:E81)</f>
        <v>54745390.579999998</v>
      </c>
      <c r="F77" s="40"/>
    </row>
    <row r="78" spans="1:6" ht="94.5">
      <c r="A78" s="82">
        <v>1217640</v>
      </c>
      <c r="B78" s="92"/>
      <c r="C78" s="10" t="s">
        <v>88</v>
      </c>
      <c r="D78" s="9">
        <v>14484500</v>
      </c>
      <c r="E78" s="11">
        <v>9590000</v>
      </c>
      <c r="F78" s="40"/>
    </row>
    <row r="79" spans="1:6" ht="63">
      <c r="A79" s="82">
        <v>1217640</v>
      </c>
      <c r="B79" s="92"/>
      <c r="C79" s="67" t="s">
        <v>172</v>
      </c>
      <c r="D79" s="9"/>
      <c r="E79" s="11">
        <v>1410000</v>
      </c>
      <c r="F79" s="40"/>
    </row>
    <row r="80" spans="1:6" ht="110.25">
      <c r="A80" s="82">
        <v>1217330</v>
      </c>
      <c r="B80" s="92"/>
      <c r="C80" s="61" t="s">
        <v>119</v>
      </c>
      <c r="D80" s="9"/>
      <c r="E80" s="11">
        <v>120000</v>
      </c>
      <c r="F80" s="40"/>
    </row>
    <row r="81" spans="1:6">
      <c r="A81" s="83">
        <v>1217363</v>
      </c>
      <c r="B81" s="25"/>
      <c r="C81" s="25"/>
      <c r="D81" s="9">
        <f>SUM(D82:D84)</f>
        <v>0</v>
      </c>
      <c r="E81" s="9">
        <f>SUM(E82:E84)</f>
        <v>43625390.579999998</v>
      </c>
      <c r="F81" s="40"/>
    </row>
    <row r="82" spans="1:6" ht="78.75">
      <c r="A82" s="84">
        <v>1217363</v>
      </c>
      <c r="B82" s="10"/>
      <c r="C82" s="10" t="s">
        <v>40</v>
      </c>
      <c r="D82" s="9"/>
      <c r="E82" s="9">
        <v>28763390.579999998</v>
      </c>
      <c r="F82" s="40"/>
    </row>
    <row r="83" spans="1:6" ht="78.75">
      <c r="A83" s="84">
        <v>1217363</v>
      </c>
      <c r="B83" s="10"/>
      <c r="C83" s="10" t="s">
        <v>117</v>
      </c>
      <c r="D83" s="9"/>
      <c r="E83" s="11">
        <v>13999000</v>
      </c>
      <c r="F83" s="45"/>
    </row>
    <row r="84" spans="1:6" ht="63">
      <c r="A84" s="84">
        <v>1217363</v>
      </c>
      <c r="B84" s="10"/>
      <c r="C84" s="10" t="s">
        <v>41</v>
      </c>
      <c r="D84" s="9"/>
      <c r="E84" s="11">
        <v>863000</v>
      </c>
      <c r="F84" s="40"/>
    </row>
    <row r="85" spans="1:6">
      <c r="A85" s="13">
        <v>1500000</v>
      </c>
      <c r="B85" s="4" t="s">
        <v>30</v>
      </c>
      <c r="C85" s="4"/>
      <c r="D85" s="26">
        <f>D86+D102+D108+D113+D115+D130+D134+D146</f>
        <v>18409896</v>
      </c>
      <c r="E85" s="26">
        <f>E86+E102+E108+E113+E115+E130+E134+E146</f>
        <v>36203097.760000005</v>
      </c>
      <c r="F85" s="40"/>
    </row>
    <row r="86" spans="1:6" ht="38.25" customHeight="1">
      <c r="A86" s="27">
        <v>1517461</v>
      </c>
      <c r="B86" s="99"/>
      <c r="C86" s="25" t="s">
        <v>84</v>
      </c>
      <c r="D86" s="28">
        <f>SUM(D87:D101)</f>
        <v>18359896</v>
      </c>
      <c r="E86" s="28">
        <f>SUM(E87:E101)</f>
        <v>25096853.140000001</v>
      </c>
      <c r="F86" s="40"/>
    </row>
    <row r="87" spans="1:6" ht="25.5" customHeight="1">
      <c r="A87" s="85">
        <v>1517461</v>
      </c>
      <c r="B87" s="10"/>
      <c r="C87" s="68" t="s">
        <v>15</v>
      </c>
      <c r="D87" s="9">
        <v>18010896</v>
      </c>
      <c r="E87" s="11"/>
      <c r="F87" s="40"/>
    </row>
    <row r="88" spans="1:6" ht="62.25" customHeight="1">
      <c r="A88" s="85">
        <v>1517461</v>
      </c>
      <c r="B88" s="10"/>
      <c r="C88" s="68" t="s">
        <v>173</v>
      </c>
      <c r="D88" s="9"/>
      <c r="E88" s="11">
        <v>15973531</v>
      </c>
      <c r="F88" s="40"/>
    </row>
    <row r="89" spans="1:6" ht="59.25" customHeight="1">
      <c r="A89" s="85">
        <v>1517461</v>
      </c>
      <c r="B89" s="10"/>
      <c r="C89" s="68" t="s">
        <v>118</v>
      </c>
      <c r="D89" s="9"/>
      <c r="E89" s="11">
        <v>2911311.54</v>
      </c>
      <c r="F89" s="40"/>
    </row>
    <row r="90" spans="1:6" ht="74.25" customHeight="1">
      <c r="A90" s="85">
        <v>1517461</v>
      </c>
      <c r="B90" s="10"/>
      <c r="C90" s="68" t="s">
        <v>75</v>
      </c>
      <c r="D90" s="9"/>
      <c r="E90" s="11">
        <v>9500</v>
      </c>
      <c r="F90" s="40"/>
    </row>
    <row r="91" spans="1:6" ht="63" customHeight="1">
      <c r="A91" s="85">
        <v>1517461</v>
      </c>
      <c r="B91" s="10"/>
      <c r="C91" s="68" t="s">
        <v>76</v>
      </c>
      <c r="D91" s="9"/>
      <c r="E91" s="11">
        <v>9500</v>
      </c>
      <c r="F91" s="40"/>
    </row>
    <row r="92" spans="1:6" ht="84" customHeight="1">
      <c r="A92" s="85">
        <v>1517461</v>
      </c>
      <c r="B92" s="10"/>
      <c r="C92" s="68" t="s">
        <v>174</v>
      </c>
      <c r="D92" s="9">
        <v>56000</v>
      </c>
      <c r="E92" s="11">
        <v>56000</v>
      </c>
      <c r="F92" s="40"/>
    </row>
    <row r="93" spans="1:6" ht="73.5" customHeight="1">
      <c r="A93" s="85">
        <v>1517461</v>
      </c>
      <c r="B93" s="10"/>
      <c r="C93" s="68" t="s">
        <v>175</v>
      </c>
      <c r="D93" s="9">
        <v>64000</v>
      </c>
      <c r="E93" s="11">
        <v>79000</v>
      </c>
      <c r="F93" s="40"/>
    </row>
    <row r="94" spans="1:6" ht="80.25" customHeight="1">
      <c r="A94" s="85">
        <v>1517461</v>
      </c>
      <c r="B94" s="10"/>
      <c r="C94" s="68" t="s">
        <v>156</v>
      </c>
      <c r="D94" s="9">
        <v>60000</v>
      </c>
      <c r="E94" s="11">
        <v>60000</v>
      </c>
      <c r="F94" s="40"/>
    </row>
    <row r="95" spans="1:6" ht="78.75" customHeight="1">
      <c r="A95" s="85">
        <v>1517461</v>
      </c>
      <c r="B95" s="10"/>
      <c r="C95" s="68" t="s">
        <v>176</v>
      </c>
      <c r="D95" s="9">
        <v>60000</v>
      </c>
      <c r="E95" s="11">
        <v>75000</v>
      </c>
      <c r="F95" s="40"/>
    </row>
    <row r="96" spans="1:6" ht="58.5" customHeight="1">
      <c r="A96" s="85">
        <v>1517461</v>
      </c>
      <c r="B96" s="10"/>
      <c r="C96" s="68" t="s">
        <v>16</v>
      </c>
      <c r="D96" s="9">
        <v>40000</v>
      </c>
      <c r="E96" s="11">
        <v>40000</v>
      </c>
      <c r="F96" s="40"/>
    </row>
    <row r="97" spans="1:6" ht="76.5" customHeight="1">
      <c r="A97" s="85">
        <v>1517461</v>
      </c>
      <c r="B97" s="10"/>
      <c r="C97" s="68" t="s">
        <v>17</v>
      </c>
      <c r="D97" s="9">
        <v>69000</v>
      </c>
      <c r="E97" s="11">
        <v>69000</v>
      </c>
      <c r="F97" s="40"/>
    </row>
    <row r="98" spans="1:6" ht="31.5">
      <c r="A98" s="85">
        <v>1517461</v>
      </c>
      <c r="B98" s="10"/>
      <c r="C98" s="68" t="s">
        <v>47</v>
      </c>
      <c r="D98" s="9"/>
      <c r="E98" s="11">
        <v>679919.6</v>
      </c>
      <c r="F98" s="40"/>
    </row>
    <row r="99" spans="1:6" ht="72.75" customHeight="1">
      <c r="A99" s="85">
        <v>1517461</v>
      </c>
      <c r="B99" s="10"/>
      <c r="C99" s="68" t="s">
        <v>48</v>
      </c>
      <c r="D99" s="9"/>
      <c r="E99" s="11">
        <v>2630014</v>
      </c>
      <c r="F99" s="40"/>
    </row>
    <row r="100" spans="1:6" ht="79.5" customHeight="1">
      <c r="A100" s="85">
        <v>1517461</v>
      </c>
      <c r="B100" s="10"/>
      <c r="C100" s="68" t="s">
        <v>177</v>
      </c>
      <c r="D100" s="9"/>
      <c r="E100" s="11">
        <v>2478777</v>
      </c>
      <c r="F100" s="40"/>
    </row>
    <row r="101" spans="1:6" ht="79.5" customHeight="1">
      <c r="A101" s="85">
        <v>1517461</v>
      </c>
      <c r="B101" s="10"/>
      <c r="C101" s="68" t="s">
        <v>185</v>
      </c>
      <c r="D101" s="9"/>
      <c r="E101" s="11">
        <v>25300</v>
      </c>
      <c r="F101" s="40"/>
    </row>
    <row r="102" spans="1:6" ht="18.75">
      <c r="A102" s="85">
        <v>1517310</v>
      </c>
      <c r="B102" s="25"/>
      <c r="C102" s="29" t="s">
        <v>178</v>
      </c>
      <c r="D102" s="9">
        <f>SUM(D103:D107)</f>
        <v>0</v>
      </c>
      <c r="E102" s="9">
        <f>SUM(E103:E107)</f>
        <v>3146706.1399999997</v>
      </c>
      <c r="F102" s="40"/>
    </row>
    <row r="103" spans="1:6" ht="94.5">
      <c r="A103" s="85">
        <v>1517310</v>
      </c>
      <c r="B103" s="10"/>
      <c r="C103" s="68" t="s">
        <v>51</v>
      </c>
      <c r="D103" s="9"/>
      <c r="E103" s="11">
        <v>75000</v>
      </c>
      <c r="F103" s="40"/>
    </row>
    <row r="104" spans="1:6" ht="48" customHeight="1">
      <c r="A104" s="85">
        <v>1517310</v>
      </c>
      <c r="B104" s="10"/>
      <c r="C104" s="68" t="s">
        <v>43</v>
      </c>
      <c r="D104" s="9"/>
      <c r="E104" s="11">
        <v>1520462.14</v>
      </c>
      <c r="F104" s="40"/>
    </row>
    <row r="105" spans="1:6" ht="45" customHeight="1">
      <c r="A105" s="85">
        <v>1517310</v>
      </c>
      <c r="B105" s="10"/>
      <c r="C105" s="68" t="s">
        <v>44</v>
      </c>
      <c r="D105" s="9"/>
      <c r="E105" s="11">
        <v>1356244</v>
      </c>
      <c r="F105" s="40"/>
    </row>
    <row r="106" spans="1:6" ht="72" customHeight="1">
      <c r="A106" s="85">
        <v>1517310</v>
      </c>
      <c r="B106" s="10"/>
      <c r="C106" s="69" t="s">
        <v>105</v>
      </c>
      <c r="D106" s="9"/>
      <c r="E106" s="11"/>
      <c r="F106" s="40"/>
    </row>
    <row r="107" spans="1:6" ht="54.75" customHeight="1">
      <c r="A107" s="85">
        <v>1517310</v>
      </c>
      <c r="B107" s="10"/>
      <c r="C107" s="68" t="s">
        <v>90</v>
      </c>
      <c r="D107" s="9"/>
      <c r="E107" s="11">
        <v>195000</v>
      </c>
      <c r="F107" s="40"/>
    </row>
    <row r="108" spans="1:6" ht="30" customHeight="1">
      <c r="A108" s="85">
        <v>1517321</v>
      </c>
      <c r="B108" s="10"/>
      <c r="C108" s="30" t="s">
        <v>179</v>
      </c>
      <c r="D108" s="9">
        <f>SUM(D109:D112)</f>
        <v>0</v>
      </c>
      <c r="E108" s="9">
        <f>SUM(E109:E112)</f>
        <v>1005000</v>
      </c>
      <c r="F108" s="40"/>
    </row>
    <row r="109" spans="1:6" ht="66" customHeight="1">
      <c r="A109" s="85">
        <v>1517321</v>
      </c>
      <c r="B109" s="10"/>
      <c r="C109" s="68" t="s">
        <v>46</v>
      </c>
      <c r="D109" s="9"/>
      <c r="E109" s="11">
        <v>495000</v>
      </c>
      <c r="F109" s="40"/>
    </row>
    <row r="110" spans="1:6" ht="95.25" customHeight="1">
      <c r="A110" s="85">
        <v>1517321</v>
      </c>
      <c r="B110" s="10"/>
      <c r="C110" s="68" t="s">
        <v>180</v>
      </c>
      <c r="D110" s="9"/>
      <c r="E110" s="11">
        <v>85000</v>
      </c>
      <c r="F110" s="40"/>
    </row>
    <row r="111" spans="1:6" ht="54.75" customHeight="1">
      <c r="A111" s="85">
        <v>1517321</v>
      </c>
      <c r="B111" s="10"/>
      <c r="C111" s="68" t="s">
        <v>49</v>
      </c>
      <c r="D111" s="9"/>
      <c r="E111" s="11">
        <v>400000</v>
      </c>
      <c r="F111" s="40"/>
    </row>
    <row r="112" spans="1:6" ht="82.5" customHeight="1">
      <c r="A112" s="85"/>
      <c r="B112" s="10"/>
      <c r="C112" s="69" t="s">
        <v>91</v>
      </c>
      <c r="D112" s="9"/>
      <c r="E112" s="11">
        <v>25000</v>
      </c>
      <c r="F112" s="40"/>
    </row>
    <row r="113" spans="1:6" ht="18.75">
      <c r="A113" s="85">
        <v>1517322</v>
      </c>
      <c r="B113" s="10"/>
      <c r="C113" s="36" t="s">
        <v>181</v>
      </c>
      <c r="D113" s="9">
        <f>SUM(D114)</f>
        <v>0</v>
      </c>
      <c r="E113" s="9">
        <f>SUM(E114)</f>
        <v>498274.48</v>
      </c>
      <c r="F113" s="40"/>
    </row>
    <row r="114" spans="1:6" ht="60" customHeight="1">
      <c r="A114" s="85">
        <v>1517322</v>
      </c>
      <c r="B114" s="10"/>
      <c r="C114" s="68" t="s">
        <v>45</v>
      </c>
      <c r="D114" s="9"/>
      <c r="E114" s="9">
        <v>498274.48</v>
      </c>
      <c r="F114" s="40"/>
    </row>
    <row r="115" spans="1:6" ht="34.5">
      <c r="A115" s="85">
        <v>157325</v>
      </c>
      <c r="B115" s="25"/>
      <c r="C115" s="70" t="s">
        <v>182</v>
      </c>
      <c r="D115" s="9">
        <f>SUM(D116:D129)</f>
        <v>0</v>
      </c>
      <c r="E115" s="9">
        <f>SUM(E116:E129)</f>
        <v>1216000</v>
      </c>
      <c r="F115" s="40"/>
    </row>
    <row r="116" spans="1:6" ht="153.75" customHeight="1">
      <c r="A116" s="85">
        <v>157325</v>
      </c>
      <c r="B116" s="10"/>
      <c r="C116" s="107" t="s">
        <v>183</v>
      </c>
      <c r="D116" s="9"/>
      <c r="E116" s="11"/>
      <c r="F116" s="40"/>
    </row>
    <row r="117" spans="1:6" hidden="1">
      <c r="A117" s="85"/>
      <c r="B117" s="10"/>
      <c r="C117" s="71"/>
      <c r="D117" s="9"/>
      <c r="E117" s="11"/>
      <c r="F117" s="40"/>
    </row>
    <row r="118" spans="1:6" ht="58.5" customHeight="1">
      <c r="A118" s="85"/>
      <c r="B118" s="10"/>
      <c r="C118" s="68" t="s">
        <v>136</v>
      </c>
      <c r="D118" s="9"/>
      <c r="E118" s="11">
        <v>35000</v>
      </c>
      <c r="F118" s="40"/>
    </row>
    <row r="119" spans="1:6" ht="57" customHeight="1">
      <c r="A119" s="85"/>
      <c r="B119" s="10"/>
      <c r="C119" s="68" t="s">
        <v>122</v>
      </c>
      <c r="D119" s="9"/>
      <c r="E119" s="11">
        <v>30000</v>
      </c>
      <c r="F119" s="40"/>
    </row>
    <row r="120" spans="1:6" ht="61.5" customHeight="1">
      <c r="A120" s="85"/>
      <c r="B120" s="10"/>
      <c r="C120" s="67" t="s">
        <v>186</v>
      </c>
      <c r="D120" s="9"/>
      <c r="E120" s="11">
        <v>35000</v>
      </c>
      <c r="F120" s="40"/>
    </row>
    <row r="121" spans="1:6" ht="78.75">
      <c r="A121" s="85"/>
      <c r="B121" s="10"/>
      <c r="C121" s="68" t="s">
        <v>123</v>
      </c>
      <c r="D121" s="9"/>
      <c r="E121" s="11">
        <v>35000</v>
      </c>
      <c r="F121" s="40"/>
    </row>
    <row r="122" spans="1:6" ht="94.5">
      <c r="A122" s="85"/>
      <c r="B122" s="10"/>
      <c r="C122" s="68" t="s">
        <v>129</v>
      </c>
      <c r="D122" s="9"/>
      <c r="E122" s="11">
        <v>20000</v>
      </c>
      <c r="F122" s="40"/>
    </row>
    <row r="123" spans="1:6" ht="47.25">
      <c r="A123" s="85"/>
      <c r="B123" s="10"/>
      <c r="C123" s="68" t="s">
        <v>130</v>
      </c>
      <c r="D123" s="9"/>
      <c r="E123" s="11">
        <v>15000</v>
      </c>
      <c r="F123" s="40"/>
    </row>
    <row r="124" spans="1:6" ht="31.5">
      <c r="A124" s="85"/>
      <c r="B124" s="10"/>
      <c r="C124" s="68" t="s">
        <v>131</v>
      </c>
      <c r="D124" s="9"/>
      <c r="E124" s="11">
        <v>100000</v>
      </c>
      <c r="F124" s="40"/>
    </row>
    <row r="125" spans="1:6" ht="54" customHeight="1">
      <c r="A125" s="85"/>
      <c r="B125" s="10"/>
      <c r="C125" s="68" t="s">
        <v>132</v>
      </c>
      <c r="D125" s="9"/>
      <c r="E125" s="11">
        <v>20000</v>
      </c>
      <c r="F125" s="40"/>
    </row>
    <row r="126" spans="1:6" ht="63.75" customHeight="1">
      <c r="A126" s="85"/>
      <c r="B126" s="10"/>
      <c r="C126" s="68" t="s">
        <v>133</v>
      </c>
      <c r="D126" s="9"/>
      <c r="E126" s="11">
        <v>30000</v>
      </c>
      <c r="F126" s="40"/>
    </row>
    <row r="127" spans="1:6" ht="44.25" customHeight="1">
      <c r="A127" s="85"/>
      <c r="B127" s="10"/>
      <c r="C127" s="68" t="s">
        <v>134</v>
      </c>
      <c r="D127" s="9"/>
      <c r="E127" s="11">
        <v>50000</v>
      </c>
      <c r="F127" s="40"/>
    </row>
    <row r="128" spans="1:6" ht="60" customHeight="1">
      <c r="A128" s="85"/>
      <c r="B128" s="10"/>
      <c r="C128" s="68" t="s">
        <v>135</v>
      </c>
      <c r="D128" s="9"/>
      <c r="E128" s="11">
        <v>30000</v>
      </c>
      <c r="F128" s="40"/>
    </row>
    <row r="129" spans="1:6" ht="88.5" customHeight="1">
      <c r="A129" s="85">
        <v>157325</v>
      </c>
      <c r="B129" s="10"/>
      <c r="C129" s="69" t="s">
        <v>101</v>
      </c>
      <c r="D129" s="9"/>
      <c r="E129" s="11">
        <v>816000</v>
      </c>
      <c r="F129" s="40"/>
    </row>
    <row r="130" spans="1:6" ht="43.5" customHeight="1">
      <c r="A130" s="85">
        <v>1517330</v>
      </c>
      <c r="B130" s="25"/>
      <c r="C130" s="72" t="s">
        <v>184</v>
      </c>
      <c r="D130" s="9">
        <f>SUM(D131:D133)</f>
        <v>0</v>
      </c>
      <c r="E130" s="9">
        <f>SUM(E131:E133)</f>
        <v>1300000</v>
      </c>
      <c r="F130" s="40"/>
    </row>
    <row r="131" spans="1:6" ht="51.75" customHeight="1">
      <c r="A131" s="85">
        <v>1517330</v>
      </c>
      <c r="B131" s="10"/>
      <c r="C131" s="68" t="s">
        <v>42</v>
      </c>
      <c r="D131" s="9"/>
      <c r="E131" s="9">
        <v>1300000</v>
      </c>
      <c r="F131" s="40"/>
    </row>
    <row r="132" spans="1:6" ht="72" customHeight="1">
      <c r="A132" s="85">
        <v>1517330</v>
      </c>
      <c r="B132" s="10"/>
      <c r="C132" s="68" t="s">
        <v>116</v>
      </c>
      <c r="D132" s="9"/>
      <c r="E132" s="11">
        <v>0</v>
      </c>
      <c r="F132" s="40"/>
    </row>
    <row r="133" spans="1:6" ht="76.5" customHeight="1">
      <c r="A133" s="85">
        <v>1517330</v>
      </c>
      <c r="B133" s="10"/>
      <c r="C133" s="68" t="s">
        <v>50</v>
      </c>
      <c r="D133" s="9"/>
      <c r="E133" s="11">
        <v>0</v>
      </c>
      <c r="F133" s="40"/>
    </row>
    <row r="134" spans="1:6" ht="57.75" customHeight="1">
      <c r="A134" s="85">
        <v>1517363</v>
      </c>
      <c r="B134" s="25"/>
      <c r="C134" s="73" t="s">
        <v>80</v>
      </c>
      <c r="D134" s="9">
        <f>SUM(D135:D145)</f>
        <v>50000</v>
      </c>
      <c r="E134" s="9">
        <f>SUM(E135:E146)</f>
        <v>3940264</v>
      </c>
      <c r="F134" s="40"/>
    </row>
    <row r="135" spans="1:6" ht="57" customHeight="1">
      <c r="A135" s="85">
        <v>1517363</v>
      </c>
      <c r="B135" s="10"/>
      <c r="C135" s="68" t="s">
        <v>18</v>
      </c>
      <c r="D135" s="9">
        <v>23000</v>
      </c>
      <c r="E135" s="11">
        <v>23000</v>
      </c>
      <c r="F135" s="40"/>
    </row>
    <row r="136" spans="1:6" ht="87.75" customHeight="1">
      <c r="A136" s="85">
        <v>1517363</v>
      </c>
      <c r="B136" s="10"/>
      <c r="C136" s="68" t="s">
        <v>52</v>
      </c>
      <c r="D136" s="9"/>
      <c r="E136" s="11">
        <v>677000</v>
      </c>
      <c r="F136" s="40"/>
    </row>
    <row r="137" spans="1:6" ht="52.5" customHeight="1">
      <c r="A137" s="85">
        <v>1517363</v>
      </c>
      <c r="B137" s="10"/>
      <c r="C137" s="68" t="s">
        <v>56</v>
      </c>
      <c r="D137" s="9"/>
      <c r="E137" s="11">
        <v>37146</v>
      </c>
      <c r="F137" s="40"/>
    </row>
    <row r="138" spans="1:6" ht="87.75" customHeight="1">
      <c r="A138" s="85">
        <v>1517363</v>
      </c>
      <c r="B138" s="10"/>
      <c r="C138" s="68" t="s">
        <v>53</v>
      </c>
      <c r="D138" s="9"/>
      <c r="E138" s="11">
        <v>217000</v>
      </c>
      <c r="F138" s="40"/>
    </row>
    <row r="139" spans="1:6" ht="64.5" customHeight="1">
      <c r="A139" s="85">
        <v>1517363</v>
      </c>
      <c r="B139" s="10"/>
      <c r="C139" s="68" t="s">
        <v>57</v>
      </c>
      <c r="D139" s="9"/>
      <c r="E139" s="11">
        <v>0</v>
      </c>
      <c r="F139" s="40"/>
    </row>
    <row r="140" spans="1:6" ht="92.25" customHeight="1">
      <c r="A140" s="85">
        <v>1517363</v>
      </c>
      <c r="B140" s="10"/>
      <c r="C140" s="68" t="s">
        <v>54</v>
      </c>
      <c r="D140" s="9"/>
      <c r="E140" s="11">
        <v>1110000</v>
      </c>
      <c r="F140" s="40"/>
    </row>
    <row r="141" spans="1:6" ht="60.75" customHeight="1">
      <c r="A141" s="85">
        <v>1517363</v>
      </c>
      <c r="B141" s="10"/>
      <c r="C141" s="68" t="s">
        <v>58</v>
      </c>
      <c r="D141" s="9"/>
      <c r="E141" s="11">
        <v>33300</v>
      </c>
      <c r="F141" s="40"/>
    </row>
    <row r="142" spans="1:6" ht="107.25" customHeight="1">
      <c r="A142" s="85">
        <v>1517363</v>
      </c>
      <c r="B142" s="10"/>
      <c r="C142" s="68" t="s">
        <v>55</v>
      </c>
      <c r="D142" s="9"/>
      <c r="E142" s="11">
        <v>1731000</v>
      </c>
      <c r="F142" s="40"/>
    </row>
    <row r="143" spans="1:6" ht="76.5" customHeight="1">
      <c r="A143" s="85">
        <v>1517363</v>
      </c>
      <c r="B143" s="10"/>
      <c r="C143" s="68" t="s">
        <v>59</v>
      </c>
      <c r="D143" s="9"/>
      <c r="E143" s="11">
        <v>51930</v>
      </c>
      <c r="F143" s="40"/>
    </row>
    <row r="144" spans="1:6" ht="63.75" customHeight="1">
      <c r="A144" s="85">
        <v>1517363</v>
      </c>
      <c r="B144" s="10"/>
      <c r="C144" s="68" t="s">
        <v>19</v>
      </c>
      <c r="D144" s="9">
        <v>27000</v>
      </c>
      <c r="E144" s="11">
        <v>27000</v>
      </c>
      <c r="F144" s="40"/>
    </row>
    <row r="145" spans="1:8" ht="79.5" customHeight="1">
      <c r="A145" s="85">
        <v>1517363</v>
      </c>
      <c r="B145" s="10"/>
      <c r="C145" s="68" t="s">
        <v>107</v>
      </c>
      <c r="D145" s="9"/>
      <c r="E145" s="11">
        <v>32888</v>
      </c>
      <c r="F145" s="40"/>
    </row>
    <row r="146" spans="1:8" ht="63">
      <c r="A146" s="85">
        <v>1518330</v>
      </c>
      <c r="B146" s="10" t="s">
        <v>99</v>
      </c>
      <c r="C146" s="68" t="s">
        <v>89</v>
      </c>
      <c r="D146" s="9"/>
      <c r="E146" s="11">
        <v>0</v>
      </c>
      <c r="F146" s="40"/>
    </row>
    <row r="147" spans="1:8" ht="31.5">
      <c r="A147" s="86" t="s">
        <v>20</v>
      </c>
      <c r="B147" s="100" t="s">
        <v>70</v>
      </c>
      <c r="C147" s="74"/>
      <c r="D147" s="5">
        <f>D148+D149</f>
        <v>1704000</v>
      </c>
      <c r="E147" s="5">
        <f>E148+E149</f>
        <v>1420108</v>
      </c>
      <c r="F147" s="40"/>
    </row>
    <row r="148" spans="1:8">
      <c r="A148" s="79" t="s">
        <v>21</v>
      </c>
      <c r="B148" s="91"/>
      <c r="C148" s="8" t="s">
        <v>67</v>
      </c>
      <c r="D148" s="9">
        <v>34000</v>
      </c>
      <c r="E148" s="11">
        <v>110000</v>
      </c>
      <c r="F148" s="40"/>
    </row>
    <row r="149" spans="1:8" ht="46.5" customHeight="1">
      <c r="A149" s="87">
        <v>7350</v>
      </c>
      <c r="B149" s="101"/>
      <c r="C149" s="67" t="s">
        <v>81</v>
      </c>
      <c r="D149" s="9">
        <f>SUM(D150:D151)</f>
        <v>1670000</v>
      </c>
      <c r="E149" s="9">
        <f>E150+E151</f>
        <v>1310108</v>
      </c>
      <c r="F149" s="40"/>
    </row>
    <row r="150" spans="1:8" ht="101.25" customHeight="1">
      <c r="A150" s="6" t="s">
        <v>22</v>
      </c>
      <c r="B150" s="7"/>
      <c r="C150" s="10" t="s">
        <v>23</v>
      </c>
      <c r="D150" s="9">
        <v>220000</v>
      </c>
      <c r="E150" s="9">
        <v>220000</v>
      </c>
      <c r="F150" s="40"/>
    </row>
    <row r="151" spans="1:8" ht="173.25" customHeight="1">
      <c r="A151" s="6" t="s">
        <v>22</v>
      </c>
      <c r="B151" s="7"/>
      <c r="C151" s="14" t="s">
        <v>24</v>
      </c>
      <c r="D151" s="9">
        <v>1450000</v>
      </c>
      <c r="E151" s="9">
        <v>1090108</v>
      </c>
      <c r="F151" s="40"/>
    </row>
    <row r="152" spans="1:8" ht="31.5">
      <c r="A152" s="86" t="s">
        <v>25</v>
      </c>
      <c r="B152" s="100" t="s">
        <v>32</v>
      </c>
      <c r="C152" s="13"/>
      <c r="D152" s="21">
        <f>SUM(D153)</f>
        <v>40000</v>
      </c>
      <c r="E152" s="31">
        <f>SUM(E153)</f>
        <v>36380</v>
      </c>
      <c r="F152" s="40"/>
    </row>
    <row r="153" spans="1:8">
      <c r="A153" s="88" t="s">
        <v>26</v>
      </c>
      <c r="B153" s="102"/>
      <c r="C153" s="75" t="s">
        <v>67</v>
      </c>
      <c r="D153" s="32">
        <v>40000</v>
      </c>
      <c r="E153" s="11">
        <v>36380</v>
      </c>
      <c r="F153" s="40"/>
    </row>
    <row r="154" spans="1:8">
      <c r="A154" s="89"/>
      <c r="B154" s="103" t="s">
        <v>27</v>
      </c>
      <c r="C154" s="76"/>
      <c r="D154" s="18">
        <f>D12+D41+D65+D71+D85+D77+D147+D152</f>
        <v>37903896</v>
      </c>
      <c r="E154" s="18">
        <f>E12+E41+E65+E71+E85+E77+E147+E152</f>
        <v>117583394.79000001</v>
      </c>
      <c r="F154" s="40"/>
    </row>
    <row r="155" spans="1:8">
      <c r="A155" s="90"/>
      <c r="B155" s="104"/>
      <c r="C155" s="77"/>
      <c r="D155" s="33"/>
      <c r="E155" s="33"/>
      <c r="F155" s="40"/>
    </row>
    <row r="156" spans="1:8">
      <c r="E156" s="51"/>
      <c r="F156" s="40"/>
    </row>
    <row r="157" spans="1:8">
      <c r="B157" s="108" t="s">
        <v>142</v>
      </c>
      <c r="C157" s="108"/>
      <c r="D157" s="108"/>
      <c r="E157" s="108"/>
      <c r="F157" s="34"/>
      <c r="G157" s="35"/>
      <c r="H157" s="35"/>
    </row>
    <row r="158" spans="1:8">
      <c r="E158" s="51"/>
      <c r="F158" s="40"/>
    </row>
    <row r="159" spans="1:8">
      <c r="E159" s="51"/>
      <c r="F159" s="40"/>
    </row>
    <row r="160" spans="1:8">
      <c r="E160" s="51"/>
      <c r="F160" s="40"/>
    </row>
    <row r="161" spans="5:6">
      <c r="E161" s="51"/>
      <c r="F161" s="40"/>
    </row>
    <row r="162" spans="5:6">
      <c r="E162" s="51"/>
      <c r="F162" s="40"/>
    </row>
    <row r="163" spans="5:6">
      <c r="E163" s="51"/>
      <c r="F163" s="40"/>
    </row>
    <row r="164" spans="5:6">
      <c r="E164" s="51"/>
      <c r="F164" s="40"/>
    </row>
    <row r="165" spans="5:6">
      <c r="E165" s="51"/>
      <c r="F165" s="40"/>
    </row>
    <row r="166" spans="5:6">
      <c r="E166" s="51"/>
      <c r="F166" s="40"/>
    </row>
    <row r="167" spans="5:6">
      <c r="E167" s="51"/>
      <c r="F167" s="40"/>
    </row>
    <row r="168" spans="5:6">
      <c r="E168" s="51"/>
      <c r="F168" s="40"/>
    </row>
    <row r="169" spans="5:6">
      <c r="E169" s="51"/>
      <c r="F169" s="40"/>
    </row>
    <row r="170" spans="5:6">
      <c r="E170" s="51"/>
      <c r="F170" s="40"/>
    </row>
    <row r="171" spans="5:6">
      <c r="E171" s="51"/>
      <c r="F171" s="40"/>
    </row>
    <row r="172" spans="5:6">
      <c r="E172" s="51"/>
      <c r="F172" s="40"/>
    </row>
    <row r="173" spans="5:6">
      <c r="E173" s="51"/>
      <c r="F173" s="40"/>
    </row>
    <row r="174" spans="5:6">
      <c r="E174" s="51"/>
      <c r="F174" s="40"/>
    </row>
    <row r="175" spans="5:6">
      <c r="E175" s="51"/>
      <c r="F175" s="40"/>
    </row>
    <row r="176" spans="5:6">
      <c r="E176" s="51"/>
      <c r="F176" s="40"/>
    </row>
    <row r="177" spans="5:6">
      <c r="E177" s="51"/>
      <c r="F177" s="40"/>
    </row>
    <row r="178" spans="5:6">
      <c r="E178" s="51"/>
      <c r="F178" s="40"/>
    </row>
    <row r="179" spans="5:6">
      <c r="E179" s="51"/>
      <c r="F179" s="40"/>
    </row>
    <row r="180" spans="5:6">
      <c r="E180" s="51"/>
      <c r="F180" s="40"/>
    </row>
    <row r="181" spans="5:6">
      <c r="E181" s="51"/>
      <c r="F181" s="40"/>
    </row>
    <row r="182" spans="5:6">
      <c r="E182" s="51"/>
      <c r="F182" s="40"/>
    </row>
    <row r="183" spans="5:6">
      <c r="E183" s="51"/>
      <c r="F183" s="40"/>
    </row>
    <row r="184" spans="5:6">
      <c r="E184" s="51"/>
      <c r="F184" s="40"/>
    </row>
    <row r="185" spans="5:6">
      <c r="E185" s="51"/>
      <c r="F185" s="40"/>
    </row>
    <row r="186" spans="5:6">
      <c r="E186" s="51"/>
      <c r="F186" s="40"/>
    </row>
    <row r="187" spans="5:6">
      <c r="E187" s="51"/>
      <c r="F187" s="40"/>
    </row>
    <row r="188" spans="5:6">
      <c r="E188" s="51"/>
      <c r="F188" s="40"/>
    </row>
    <row r="189" spans="5:6">
      <c r="E189" s="51"/>
      <c r="F189" s="40"/>
    </row>
    <row r="190" spans="5:6">
      <c r="E190" s="51"/>
      <c r="F190" s="40"/>
    </row>
    <row r="191" spans="5:6">
      <c r="E191" s="51"/>
      <c r="F191" s="40"/>
    </row>
    <row r="192" spans="5:6">
      <c r="E192" s="51"/>
      <c r="F192" s="40"/>
    </row>
    <row r="193" spans="5:6">
      <c r="E193" s="51"/>
      <c r="F193" s="40"/>
    </row>
    <row r="194" spans="5:6">
      <c r="E194" s="51"/>
      <c r="F194" s="40"/>
    </row>
    <row r="195" spans="5:6">
      <c r="E195" s="51"/>
      <c r="F195" s="40"/>
    </row>
    <row r="196" spans="5:6">
      <c r="E196" s="51"/>
      <c r="F196" s="40"/>
    </row>
    <row r="197" spans="5:6">
      <c r="E197" s="51"/>
      <c r="F197" s="40"/>
    </row>
    <row r="198" spans="5:6">
      <c r="E198" s="51"/>
      <c r="F198" s="40"/>
    </row>
    <row r="199" spans="5:6">
      <c r="E199" s="51"/>
      <c r="F199" s="40"/>
    </row>
    <row r="200" spans="5:6">
      <c r="E200" s="51"/>
      <c r="F200" s="40"/>
    </row>
    <row r="201" spans="5:6">
      <c r="E201" s="51"/>
      <c r="F201" s="40"/>
    </row>
    <row r="202" spans="5:6">
      <c r="E202" s="51"/>
      <c r="F202" s="40"/>
    </row>
    <row r="203" spans="5:6">
      <c r="E203" s="51"/>
      <c r="F203" s="40"/>
    </row>
    <row r="204" spans="5:6">
      <c r="E204" s="51"/>
      <c r="F204" s="40"/>
    </row>
    <row r="205" spans="5:6">
      <c r="E205" s="51"/>
      <c r="F205" s="40"/>
    </row>
    <row r="206" spans="5:6">
      <c r="E206" s="51"/>
      <c r="F206" s="40"/>
    </row>
    <row r="207" spans="5:6">
      <c r="E207" s="51"/>
      <c r="F207" s="40"/>
    </row>
    <row r="208" spans="5:6">
      <c r="E208" s="51"/>
      <c r="F208" s="40"/>
    </row>
    <row r="209" spans="5:6">
      <c r="E209" s="51"/>
      <c r="F209" s="40"/>
    </row>
    <row r="210" spans="5:6">
      <c r="E210" s="51"/>
      <c r="F210" s="40"/>
    </row>
    <row r="211" spans="5:6">
      <c r="E211" s="51"/>
      <c r="F211" s="40"/>
    </row>
    <row r="212" spans="5:6">
      <c r="E212" s="51"/>
      <c r="F212" s="40"/>
    </row>
    <row r="213" spans="5:6">
      <c r="E213" s="51"/>
      <c r="F213" s="40"/>
    </row>
    <row r="214" spans="5:6">
      <c r="E214" s="51"/>
      <c r="F214" s="40"/>
    </row>
    <row r="215" spans="5:6">
      <c r="E215" s="51"/>
      <c r="F215" s="40"/>
    </row>
    <row r="216" spans="5:6">
      <c r="E216" s="51"/>
      <c r="F216" s="40"/>
    </row>
    <row r="217" spans="5:6">
      <c r="E217" s="51"/>
      <c r="F217" s="40"/>
    </row>
    <row r="218" spans="5:6">
      <c r="E218" s="51"/>
      <c r="F218" s="40"/>
    </row>
    <row r="219" spans="5:6">
      <c r="E219" s="51"/>
      <c r="F219" s="40"/>
    </row>
    <row r="220" spans="5:6">
      <c r="E220" s="51"/>
      <c r="F220" s="40"/>
    </row>
    <row r="221" spans="5:6">
      <c r="E221" s="51"/>
      <c r="F221" s="40"/>
    </row>
    <row r="222" spans="5:6">
      <c r="E222" s="51"/>
      <c r="F222" s="40"/>
    </row>
    <row r="223" spans="5:6">
      <c r="E223" s="51"/>
      <c r="F223" s="40"/>
    </row>
    <row r="224" spans="5:6">
      <c r="E224" s="51"/>
      <c r="F224" s="40"/>
    </row>
    <row r="225" spans="5:6">
      <c r="E225" s="51"/>
      <c r="F225" s="40"/>
    </row>
    <row r="226" spans="5:6">
      <c r="E226" s="51"/>
      <c r="F226" s="40"/>
    </row>
    <row r="227" spans="5:6">
      <c r="E227" s="51"/>
      <c r="F227" s="40"/>
    </row>
    <row r="228" spans="5:6">
      <c r="E228" s="51"/>
      <c r="F228" s="40"/>
    </row>
    <row r="229" spans="5:6">
      <c r="E229" s="51"/>
      <c r="F229" s="40"/>
    </row>
    <row r="230" spans="5:6">
      <c r="E230" s="51"/>
      <c r="F230" s="40"/>
    </row>
    <row r="231" spans="5:6">
      <c r="E231" s="51"/>
      <c r="F231" s="40"/>
    </row>
    <row r="232" spans="5:6">
      <c r="E232" s="51"/>
      <c r="F232" s="40"/>
    </row>
    <row r="233" spans="5:6">
      <c r="E233" s="51"/>
      <c r="F233" s="40"/>
    </row>
    <row r="234" spans="5:6">
      <c r="E234" s="51"/>
      <c r="F234" s="40"/>
    </row>
    <row r="235" spans="5:6">
      <c r="E235" s="51"/>
      <c r="F235" s="40"/>
    </row>
    <row r="236" spans="5:6">
      <c r="E236" s="51"/>
      <c r="F236" s="40"/>
    </row>
    <row r="237" spans="5:6">
      <c r="E237" s="52"/>
    </row>
    <row r="238" spans="5:6">
      <c r="E238" s="52"/>
    </row>
    <row r="239" spans="5:6">
      <c r="E239" s="52"/>
    </row>
    <row r="240" spans="5:6">
      <c r="E240" s="52"/>
    </row>
  </sheetData>
  <mergeCells count="4">
    <mergeCell ref="B157:E157"/>
    <mergeCell ref="A8:E8"/>
    <mergeCell ref="A9:B9"/>
    <mergeCell ref="A10:B10"/>
  </mergeCells>
  <phoneticPr fontId="0" type="noConversion"/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2020-01-24T12:53:29Z</cp:lastPrinted>
  <dcterms:created xsi:type="dcterms:W3CDTF">2019-01-23T14:47:06Z</dcterms:created>
  <dcterms:modified xsi:type="dcterms:W3CDTF">2020-01-24T12:53:31Z</dcterms:modified>
</cp:coreProperties>
</file>