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68" windowHeight="9888" activeTab="2"/>
  </bookViews>
  <sheets>
    <sheet name="Загальний" sheetId="1" r:id="rId1"/>
    <sheet name="спец" sheetId="2" r:id="rId2"/>
    <sheet name="загальний новий" sheetId="3" r:id="rId3"/>
    <sheet name="спец новий" sheetId="4" r:id="rId4"/>
  </sheets>
  <definedNames/>
  <calcPr fullCalcOnLoad="1"/>
</workbook>
</file>

<file path=xl/sharedStrings.xml><?xml version="1.0" encoding="utf-8"?>
<sst xmlns="http://schemas.openxmlformats.org/spreadsheetml/2006/main" count="551" uniqueCount="210">
  <si>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</si>
  <si>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</si>
  <si>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</si>
  <si>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</si>
  <si>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</si>
  <si>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</si>
  <si>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</si>
  <si>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</si>
  <si>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</si>
  <si>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</si>
  <si>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</si>
  <si>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</si>
  <si>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</si>
  <si>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</si>
  <si>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</si>
  <si>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10000</t>
  </si>
  <si>
    <t>Державне управління </t>
  </si>
  <si>
    <t>10116</t>
  </si>
  <si>
    <t>Органи місцевого самоврядування </t>
  </si>
  <si>
    <t>70000</t>
  </si>
  <si>
    <t>Освіта </t>
  </si>
  <si>
    <t>70101</t>
  </si>
  <si>
    <t>Дошкільні заклади освіти </t>
  </si>
  <si>
    <t>70201</t>
  </si>
  <si>
    <t>Загальноосвітні школи (в т. ч. школа-дитячий садок, інтернат при школі), спеціалізовані школи, ліцеї, гімназії, колегіуми </t>
  </si>
  <si>
    <t>70303</t>
  </si>
  <si>
    <t>Дитячі будинки (в т. ч. сімейного типу, прийомні сім`ї) </t>
  </si>
  <si>
    <t>70401</t>
  </si>
  <si>
    <t>Позашкільні заклади освіти, заходи із позашкільної роботи з дітьми </t>
  </si>
  <si>
    <t>70802</t>
  </si>
  <si>
    <t>Методична робота, інші заходи у сфері народної освіти </t>
  </si>
  <si>
    <t>70804</t>
  </si>
  <si>
    <t>Централізовані бухгалтерії обласних, міських, районних відділів освіти </t>
  </si>
  <si>
    <t>70805</t>
  </si>
  <si>
    <t>Групи централізованого господарського обслуговування </t>
  </si>
  <si>
    <t>70806</t>
  </si>
  <si>
    <t>Інші заклади освіти </t>
  </si>
  <si>
    <t>70808</t>
  </si>
  <si>
    <t>Допомога дітям-сиротам та дітям, позбавленим батьківського піклування, яким виповнюється 18 років </t>
  </si>
  <si>
    <t>80000</t>
  </si>
  <si>
    <t>Охорона здоров`я </t>
  </si>
  <si>
    <t>80101</t>
  </si>
  <si>
    <t>Лікарні </t>
  </si>
  <si>
    <t>80500</t>
  </si>
  <si>
    <t>Загальні і спеціалізовані стоматологічні поліклініки </t>
  </si>
  <si>
    <t>80800</t>
  </si>
  <si>
    <t>Центри первинної медичної (медико-санітарної) допомоги</t>
  </si>
  <si>
    <t>81002</t>
  </si>
  <si>
    <t>Інші заходи по охороні здоров`я </t>
  </si>
  <si>
    <t>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</si>
  <si>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</si>
  <si>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81009</t>
  </si>
  <si>
    <t>Забезпечення централізованих заходів з лікування хворих на цукровий та нецукровий діабет </t>
  </si>
  <si>
    <t>90000</t>
  </si>
  <si>
    <t>Соціальний захист та соціальне забезпечення </t>
  </si>
  <si>
    <t>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</si>
  <si>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</si>
  <si>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90202</t>
  </si>
  <si>
    <t>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</si>
  <si>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</si>
  <si>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</si>
  <si>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</si>
  <si>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</si>
  <si>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</si>
  <si>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</si>
  <si>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</si>
  <si>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</si>
  <si>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</si>
  <si>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</si>
  <si>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90210</t>
  </si>
  <si>
    <t>Пільги пенсіонерам з числа спеціалістів із захисту рослин, передбачені частиною четвертою статті 20 Закону України Про захист рослин, громадянам, передбачені пунктом ї частини першої статті 77 Основ законодавства про охорону здоров`я, частиною п`ятою</t>
  </si>
  <si>
    <t>90212</t>
  </si>
  <si>
    <t>Пільги на медичне обслуговування громадянам, які постраждали внаслідок Чорнобильської катастрофи </t>
  </si>
  <si>
    <t>90214</t>
  </si>
  <si>
    <t>Пільги окремим категоріям громадян з послуг зв`язку </t>
  </si>
  <si>
    <t>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</si>
  <si>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</t>
  </si>
  <si>
    <t>90216</t>
  </si>
  <si>
    <t>90302</t>
  </si>
  <si>
    <t>Допомога у зв`язку з вагітністю і пологами </t>
  </si>
  <si>
    <t>90303</t>
  </si>
  <si>
    <t>Допомога на догляд за дитиною віком до 3 років </t>
  </si>
  <si>
    <t>90304</t>
  </si>
  <si>
    <t>Допомога при народженні дитини </t>
  </si>
  <si>
    <t>90305</t>
  </si>
  <si>
    <t>Допомога на дітей, над якими встановлено опіку чи піклування </t>
  </si>
  <si>
    <t>90306</t>
  </si>
  <si>
    <t>Допомога на дітей одиноким матерям </t>
  </si>
  <si>
    <t>90307</t>
  </si>
  <si>
    <t>Тимчасова державна допомога дітям </t>
  </si>
  <si>
    <t>90308</t>
  </si>
  <si>
    <t>Допомога при усиновленні дитини </t>
  </si>
  <si>
    <t>90401</t>
  </si>
  <si>
    <t>Державна соціальна допомога малозабезпеченим сім`ям </t>
  </si>
  <si>
    <t>90405</t>
  </si>
  <si>
    <t>Субсидії населенню для відшкодування витрат на оплату житлово-комунальних послуг 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</si>
  <si>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</si>
  <si>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</si>
  <si>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90411</t>
  </si>
  <si>
    <t>Кошти на забезпечення побутовим вугіллям окремих категорій населення </t>
  </si>
  <si>
    <t>90412</t>
  </si>
  <si>
    <t>Інші видатки на соціальний захист населення </t>
  </si>
  <si>
    <t>90417</t>
  </si>
  <si>
    <t>Витрати на поховання учасників бойових дій та інвалідів війни </t>
  </si>
  <si>
    <t>91101</t>
  </si>
  <si>
    <t>Утримання центрів соціальних служб для сім`ї, дітей та молоді </t>
  </si>
  <si>
    <t>91102</t>
  </si>
  <si>
    <t>Програми і заходи центрів соціальних служб для сім`ї, дітей та молоді </t>
  </si>
  <si>
    <t>91103</t>
  </si>
  <si>
    <t>Соціальні програми і заходи державних органів у справах молоді 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</si>
  <si>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</si>
  <si>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</si>
  <si>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91204</t>
  </si>
  <si>
    <t>Територіальні центри соціального обслуговування (надання соціальних послуг) 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</si>
  <si>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</si>
  <si>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</si>
  <si>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91206</t>
  </si>
  <si>
    <t>Центри соціальної реабілітації дітей - інвалідів, центри професійної реабілітації інвалідів </t>
  </si>
  <si>
    <t>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</si>
  <si>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</si>
  <si>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91209</t>
  </si>
  <si>
    <t>Фінансова підтримка громадських організацій інвалідів і ветеранів </t>
  </si>
  <si>
    <t>91300</t>
  </si>
  <si>
    <t>Державна соціальна допомога інвалідам з дитинства та дітям-інвалідам </t>
  </si>
  <si>
    <t>100000</t>
  </si>
  <si>
    <t>Житлово-комунальне господарство </t>
  </si>
  <si>
    <t>100105</t>
  </si>
  <si>
    <t>Видатки на утримання об`єктів соціальної сфери підприємств, що передаються до комунальної власності </t>
  </si>
  <si>
    <t>100203</t>
  </si>
  <si>
    <t>Благоустрій міст, сіл, селищ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</si>
  <si>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</si>
  <si>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</si>
  <si>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</si>
  <si>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</si>
  <si>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</si>
  <si>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</si>
  <si>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</si>
  <si>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</si>
  <si>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</si>
  <si>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</si>
  <si>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</si>
  <si>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</si>
  <si>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</si>
  <si>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</si>
  <si>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</si>
  <si>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</si>
  <si>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</si>
  <si>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</si>
  <si>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</si>
  <si>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</si>
  <si>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130107</t>
  </si>
  <si>
    <t>Утримання та навчально-тренувальна робота дитячо-юнацьких спортивних шкіл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</si>
  <si>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</si>
  <si>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</si>
  <si>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150000</t>
  </si>
  <si>
    <t>Будівництво </t>
  </si>
  <si>
    <t>спеціальний фонд</t>
  </si>
  <si>
    <t>100102</t>
  </si>
  <si>
    <t>Капітальний ремонт житлового фонду місцевих органів влади </t>
  </si>
  <si>
    <t>100202</t>
  </si>
  <si>
    <t>Водопровідно-каналізаційне господарство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</si>
  <si>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</si>
  <si>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</si>
  <si>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</si>
  <si>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</si>
  <si>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</si>
  <si>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</si>
  <si>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180000</t>
  </si>
  <si>
    <t>Інші послуги, пов`язані з економічною діяльністю 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</si>
  <si>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</si>
  <si>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</si>
  <si>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</si>
  <si>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</si>
  <si>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</si>
  <si>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</si>
  <si>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</si>
  <si>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 </t>
  </si>
  <si>
    <t xml:space="preserve"> </t>
  </si>
  <si>
    <t xml:space="preserve">Усього </t>
  </si>
  <si>
    <t>150202</t>
  </si>
  <si>
    <t>Розробка схем та проектних рішень масового застосування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</si>
  <si>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</si>
  <si>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</si>
  <si>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</si>
  <si>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</si>
  <si>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</si>
  <si>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</si>
  <si>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</si>
  <si>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</si>
  <si>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210110</t>
  </si>
  <si>
    <t>Заходи з організації рятування на водах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</si>
  <si>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</si>
  <si>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</si>
  <si>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</si>
  <si>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</si>
  <si>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</si>
  <si>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</si>
  <si>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Аналіз фінансування установ на 30.09.2013</t>
  </si>
  <si>
    <t>Разом загальний та спеціальний фонди</t>
  </si>
  <si>
    <t>Видатки за вказаний період</t>
  </si>
  <si>
    <t>тис.грн.</t>
  </si>
  <si>
    <t>Виконання бюджету міста за 9 місяців 2013 року</t>
  </si>
  <si>
    <t xml:space="preserve">                     Виконання бюджету міста за 9 місяців 2013 року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</si>
  <si>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</si>
  <si>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</si>
  <si>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 xml:space="preserve">Начальник фінансового управління </t>
  </si>
  <si>
    <t xml:space="preserve">міської ради </t>
  </si>
  <si>
    <t>О.І.ВОРОНА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</si>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</sst>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"/>
    <numFmt numFmtId="174" formatCode="0.00000"/>
    <numFmt numFmtId="175" formatCode="0.0000"/>
    <numFmt numFmtId="176" formatCode="0.000"/>
    <numFmt numFmtId="177" formatCode="#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1" fillId="0" borderId="11" xfId="0" applyFont="1" applyBorder="1" applyAlignment="1">
      <alignment vertical="center" wrapText="1"/>
    </xf>
    <xf numFmtId="172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 quotePrefix="1">
      <alignment vertical="center" wrapText="1"/>
    </xf>
    <xf numFmtId="172" fontId="1" fillId="0" borderId="16" xfId="0" applyNumberFormat="1" applyFont="1" applyBorder="1" applyAlignment="1">
      <alignment vertical="center" wrapText="1"/>
    </xf>
    <xf numFmtId="0" fontId="0" fillId="0" borderId="17" xfId="0" applyBorder="1" applyAlignment="1" quotePrefix="1">
      <alignment vertical="center" wrapText="1"/>
    </xf>
    <xf numFmtId="172" fontId="0" fillId="0" borderId="18" xfId="0" applyNumberFormat="1" applyBorder="1" applyAlignment="1">
      <alignment vertical="center" wrapText="1"/>
    </xf>
    <xf numFmtId="0" fontId="1" fillId="0" borderId="17" xfId="0" applyFont="1" applyBorder="1" applyAlignment="1" quotePrefix="1">
      <alignment vertical="center" wrapText="1"/>
    </xf>
    <xf numFmtId="172" fontId="1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 quotePrefix="1">
      <alignment vertical="center" wrapText="1"/>
    </xf>
    <xf numFmtId="0" fontId="1" fillId="0" borderId="20" xfId="0" applyFont="1" applyBorder="1" applyAlignment="1">
      <alignment vertical="center" wrapText="1"/>
    </xf>
    <xf numFmtId="172" fontId="1" fillId="0" borderId="20" xfId="0" applyNumberFormat="1" applyFont="1" applyBorder="1" applyAlignment="1">
      <alignment vertical="center" wrapText="1"/>
    </xf>
    <xf numFmtId="172" fontId="1" fillId="0" borderId="21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173" fontId="1" fillId="0" borderId="22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173" fontId="1" fillId="0" borderId="10" xfId="0" applyNumberFormat="1" applyFont="1" applyBorder="1" applyAlignment="1">
      <alignment vertical="center" wrapText="1"/>
    </xf>
    <xf numFmtId="173" fontId="0" fillId="0" borderId="0" xfId="0" applyNumberFormat="1" applyAlignment="1">
      <alignment wrapText="1"/>
    </xf>
    <xf numFmtId="173" fontId="0" fillId="0" borderId="10" xfId="0" applyNumberFormat="1" applyFont="1" applyBorder="1" applyAlignment="1">
      <alignment vertical="center" wrapText="1"/>
    </xf>
    <xf numFmtId="173" fontId="0" fillId="0" borderId="10" xfId="0" applyNumberFormat="1" applyBorder="1" applyAlignment="1">
      <alignment vertical="center" wrapText="1"/>
    </xf>
    <xf numFmtId="173" fontId="0" fillId="0" borderId="0" xfId="0" applyNumberFormat="1" applyAlignment="1">
      <alignment vertical="center"/>
    </xf>
    <xf numFmtId="173" fontId="1" fillId="0" borderId="11" xfId="0" applyNumberFormat="1" applyFont="1" applyBorder="1" applyAlignment="1">
      <alignment vertical="center" wrapText="1"/>
    </xf>
    <xf numFmtId="173" fontId="1" fillId="0" borderId="20" xfId="0" applyNumberFormat="1" applyFont="1" applyBorder="1" applyAlignment="1">
      <alignment vertical="center" wrapText="1"/>
    </xf>
    <xf numFmtId="173" fontId="0" fillId="0" borderId="0" xfId="0" applyNumberFormat="1" applyFont="1" applyAlignment="1">
      <alignment wrapText="1"/>
    </xf>
    <xf numFmtId="173" fontId="0" fillId="0" borderId="0" xfId="0" applyNumberFormat="1" applyFill="1" applyAlignment="1">
      <alignment wrapText="1"/>
    </xf>
    <xf numFmtId="177" fontId="1" fillId="0" borderId="10" xfId="0" applyNumberFormat="1" applyFon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7.50390625" style="2" customWidth="1"/>
    <col min="2" max="2" width="42.625" style="2" customWidth="1"/>
    <col min="3" max="3" width="12.625" style="2" customWidth="1"/>
    <col min="4" max="4" width="12.875" style="2" customWidth="1"/>
    <col min="5" max="5" width="13.625" style="2" customWidth="1"/>
    <col min="6" max="6" width="0.12890625" style="2" hidden="1" customWidth="1"/>
    <col min="7" max="7" width="15.625" style="2" hidden="1" customWidth="1"/>
    <col min="8" max="8" width="13.00390625" style="2" customWidth="1"/>
    <col min="9" max="12" width="15.625" style="2" hidden="1" customWidth="1"/>
    <col min="13" max="13" width="9.375" style="2" customWidth="1"/>
    <col min="14" max="16384" width="8.875" style="2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13.5" customHeight="1">
      <c r="A2" s="47" t="s">
        <v>197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/>
    </row>
    <row r="3" spans="1:13" ht="12.7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/>
    </row>
    <row r="4" spans="1:13" ht="12.75">
      <c r="A4"/>
      <c r="B4"/>
      <c r="C4"/>
      <c r="D4"/>
      <c r="E4"/>
      <c r="F4"/>
      <c r="G4"/>
      <c r="H4"/>
      <c r="I4"/>
      <c r="J4"/>
      <c r="K4"/>
      <c r="L4" s="1" t="s">
        <v>1</v>
      </c>
      <c r="M4"/>
    </row>
    <row r="5" spans="1:13" s="3" customFormat="1" ht="72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13" ht="12.75">
      <c r="A6" s="5" t="s">
        <v>15</v>
      </c>
      <c r="B6" s="6" t="s">
        <v>16</v>
      </c>
      <c r="C6" s="7">
        <v>6315200</v>
      </c>
      <c r="D6" s="7">
        <v>9880480.45</v>
      </c>
      <c r="E6" s="7">
        <v>8978340.450000001</v>
      </c>
      <c r="F6" s="7">
        <v>7141423.330000002</v>
      </c>
      <c r="G6" s="7">
        <v>0</v>
      </c>
      <c r="H6" s="7">
        <v>7003479.160000001</v>
      </c>
      <c r="I6" s="7">
        <v>137944.17</v>
      </c>
      <c r="J6" s="7">
        <v>1083948.23</v>
      </c>
      <c r="K6" s="7">
        <v>1836917.12</v>
      </c>
      <c r="L6" s="7">
        <v>2739057.12</v>
      </c>
      <c r="M6" s="7">
        <v>79.54057177682543</v>
      </c>
    </row>
    <row r="7" spans="1:13" ht="12.75">
      <c r="A7" s="8" t="s">
        <v>17</v>
      </c>
      <c r="B7" s="9" t="s">
        <v>18</v>
      </c>
      <c r="C7" s="10">
        <v>6315200</v>
      </c>
      <c r="D7" s="10">
        <v>9880480.45</v>
      </c>
      <c r="E7" s="10">
        <v>8978340.450000001</v>
      </c>
      <c r="F7" s="10">
        <v>7141423.330000002</v>
      </c>
      <c r="G7" s="10">
        <v>0</v>
      </c>
      <c r="H7" s="10">
        <v>7003479.160000001</v>
      </c>
      <c r="I7" s="10">
        <v>137944.17</v>
      </c>
      <c r="J7" s="10">
        <v>1083948.23</v>
      </c>
      <c r="K7" s="10">
        <v>1836917.12</v>
      </c>
      <c r="L7" s="10">
        <v>2739057.12</v>
      </c>
      <c r="M7" s="10">
        <v>79.54057177682543</v>
      </c>
    </row>
    <row r="8" spans="1:13" ht="12.75">
      <c r="A8" s="5" t="s">
        <v>19</v>
      </c>
      <c r="B8" s="6" t="s">
        <v>20</v>
      </c>
      <c r="C8" s="7">
        <v>58369600</v>
      </c>
      <c r="D8" s="7">
        <v>78629493</v>
      </c>
      <c r="E8" s="7">
        <v>67562062</v>
      </c>
      <c r="F8" s="7">
        <v>50936862.650000006</v>
      </c>
      <c r="G8" s="7">
        <v>0</v>
      </c>
      <c r="H8" s="7">
        <v>50916567.800000004</v>
      </c>
      <c r="I8" s="7">
        <v>20294.85</v>
      </c>
      <c r="J8" s="7">
        <v>8417423.650000002</v>
      </c>
      <c r="K8" s="7">
        <v>16625199.349999994</v>
      </c>
      <c r="L8" s="7">
        <v>27692630.349999994</v>
      </c>
      <c r="M8" s="7">
        <v>75.39269990013035</v>
      </c>
    </row>
    <row r="9" spans="1:13" ht="12.75">
      <c r="A9" s="8" t="s">
        <v>21</v>
      </c>
      <c r="B9" s="9" t="s">
        <v>22</v>
      </c>
      <c r="C9" s="10">
        <v>21533300</v>
      </c>
      <c r="D9" s="10">
        <v>27695160</v>
      </c>
      <c r="E9" s="10">
        <v>22807925</v>
      </c>
      <c r="F9" s="10">
        <v>16430442.79</v>
      </c>
      <c r="G9" s="10">
        <v>0</v>
      </c>
      <c r="H9" s="10">
        <v>16426225.079999996</v>
      </c>
      <c r="I9" s="10">
        <v>4217.71</v>
      </c>
      <c r="J9" s="10">
        <v>3078081.53</v>
      </c>
      <c r="K9" s="10">
        <v>6377482.210000001</v>
      </c>
      <c r="L9" s="10">
        <v>11264717.21</v>
      </c>
      <c r="M9" s="10">
        <v>72.03830593971175</v>
      </c>
    </row>
    <row r="10" spans="1:13" ht="39">
      <c r="A10" s="8" t="s">
        <v>23</v>
      </c>
      <c r="B10" s="9" t="s">
        <v>24</v>
      </c>
      <c r="C10" s="10">
        <v>32003500</v>
      </c>
      <c r="D10" s="10">
        <v>43992591</v>
      </c>
      <c r="E10" s="10">
        <v>38807121</v>
      </c>
      <c r="F10" s="10">
        <v>30018494.44</v>
      </c>
      <c r="G10" s="10">
        <v>0</v>
      </c>
      <c r="H10" s="10">
        <v>30011373.47</v>
      </c>
      <c r="I10" s="10">
        <v>7120.97</v>
      </c>
      <c r="J10" s="10">
        <v>4656188.04</v>
      </c>
      <c r="K10" s="10">
        <v>8788626.559999999</v>
      </c>
      <c r="L10" s="10">
        <v>13974096.559999999</v>
      </c>
      <c r="M10" s="10">
        <v>77.35305703301206</v>
      </c>
    </row>
    <row r="11" spans="1:13" ht="26.25">
      <c r="A11" s="8" t="s">
        <v>25</v>
      </c>
      <c r="B11" s="9" t="s">
        <v>26</v>
      </c>
      <c r="C11" s="10">
        <v>768600</v>
      </c>
      <c r="D11" s="10">
        <v>768600</v>
      </c>
      <c r="E11" s="10">
        <v>582319</v>
      </c>
      <c r="F11" s="10">
        <v>437717.49</v>
      </c>
      <c r="G11" s="10">
        <v>0</v>
      </c>
      <c r="H11" s="10">
        <v>437717.49</v>
      </c>
      <c r="I11" s="10">
        <v>0</v>
      </c>
      <c r="J11" s="10">
        <v>0</v>
      </c>
      <c r="K11" s="10">
        <v>144601.51</v>
      </c>
      <c r="L11" s="10">
        <v>330882.51</v>
      </c>
      <c r="M11" s="10">
        <v>75.16799039701607</v>
      </c>
    </row>
    <row r="12" spans="1:13" ht="26.25">
      <c r="A12" s="8" t="s">
        <v>27</v>
      </c>
      <c r="B12" s="9" t="s">
        <v>28</v>
      </c>
      <c r="C12" s="10">
        <v>2523100</v>
      </c>
      <c r="D12" s="10">
        <v>3840152</v>
      </c>
      <c r="E12" s="10">
        <v>3301597</v>
      </c>
      <c r="F12" s="10">
        <v>2561961.27</v>
      </c>
      <c r="G12" s="10">
        <v>0</v>
      </c>
      <c r="H12" s="10">
        <v>2558309.27</v>
      </c>
      <c r="I12" s="10">
        <v>3652</v>
      </c>
      <c r="J12" s="10">
        <v>373927.02</v>
      </c>
      <c r="K12" s="10">
        <v>739635.73</v>
      </c>
      <c r="L12" s="10">
        <v>1278190.73</v>
      </c>
      <c r="M12" s="10">
        <v>77.59763744636308</v>
      </c>
    </row>
    <row r="13" spans="1:13" ht="26.25">
      <c r="A13" s="8" t="s">
        <v>29</v>
      </c>
      <c r="B13" s="9" t="s">
        <v>30</v>
      </c>
      <c r="C13" s="10">
        <v>499100</v>
      </c>
      <c r="D13" s="10">
        <v>727100</v>
      </c>
      <c r="E13" s="10">
        <v>634775</v>
      </c>
      <c r="F13" s="10">
        <v>473661.51</v>
      </c>
      <c r="G13" s="10">
        <v>0</v>
      </c>
      <c r="H13" s="10">
        <v>473441.51</v>
      </c>
      <c r="I13" s="10">
        <v>220</v>
      </c>
      <c r="J13" s="10">
        <v>86568.57</v>
      </c>
      <c r="K13" s="10">
        <v>161113.49</v>
      </c>
      <c r="L13" s="10">
        <v>253438.49</v>
      </c>
      <c r="M13" s="10">
        <v>74.61880351305581</v>
      </c>
    </row>
    <row r="14" spans="1:13" ht="26.25">
      <c r="A14" s="8" t="s">
        <v>31</v>
      </c>
      <c r="B14" s="9" t="s">
        <v>32</v>
      </c>
      <c r="C14" s="10">
        <v>723100</v>
      </c>
      <c r="D14" s="10">
        <v>1015240</v>
      </c>
      <c r="E14" s="10">
        <v>901830</v>
      </c>
      <c r="F14" s="10">
        <v>664616.14</v>
      </c>
      <c r="G14" s="10">
        <v>0</v>
      </c>
      <c r="H14" s="10">
        <v>664097.97</v>
      </c>
      <c r="I14" s="10">
        <v>518.17</v>
      </c>
      <c r="J14" s="10">
        <v>142093.92</v>
      </c>
      <c r="K14" s="10">
        <v>237213.86</v>
      </c>
      <c r="L14" s="10">
        <v>350623.86</v>
      </c>
      <c r="M14" s="10">
        <v>73.69638845458678</v>
      </c>
    </row>
    <row r="15" spans="1:13" ht="26.25">
      <c r="A15" s="8" t="s">
        <v>33</v>
      </c>
      <c r="B15" s="9" t="s">
        <v>34</v>
      </c>
      <c r="C15" s="10">
        <v>150700</v>
      </c>
      <c r="D15" s="10">
        <v>288750</v>
      </c>
      <c r="E15" s="10">
        <v>259295</v>
      </c>
      <c r="F15" s="10">
        <v>181122.64</v>
      </c>
      <c r="G15" s="10">
        <v>0</v>
      </c>
      <c r="H15" s="10">
        <v>176556.64</v>
      </c>
      <c r="I15" s="10">
        <v>4566</v>
      </c>
      <c r="J15" s="10">
        <v>33219.78</v>
      </c>
      <c r="K15" s="10">
        <v>78172.36</v>
      </c>
      <c r="L15" s="10">
        <v>107627.36</v>
      </c>
      <c r="M15" s="10">
        <v>69.85196012264025</v>
      </c>
    </row>
    <row r="16" spans="1:13" ht="12.75">
      <c r="A16" s="8" t="s">
        <v>35</v>
      </c>
      <c r="B16" s="9" t="s">
        <v>36</v>
      </c>
      <c r="C16" s="10">
        <v>137400</v>
      </c>
      <c r="D16" s="10">
        <v>271100</v>
      </c>
      <c r="E16" s="10">
        <v>236400</v>
      </c>
      <c r="F16" s="10">
        <v>168846.37</v>
      </c>
      <c r="G16" s="10">
        <v>0</v>
      </c>
      <c r="H16" s="10">
        <v>168846.37</v>
      </c>
      <c r="I16" s="10">
        <v>0</v>
      </c>
      <c r="J16" s="10">
        <v>25624.79</v>
      </c>
      <c r="K16" s="10">
        <v>67553.63</v>
      </c>
      <c r="L16" s="10">
        <v>102253.63</v>
      </c>
      <c r="M16" s="10">
        <v>71.4240143824027</v>
      </c>
    </row>
    <row r="17" spans="1:13" ht="39">
      <c r="A17" s="8" t="s">
        <v>37</v>
      </c>
      <c r="B17" s="9" t="s">
        <v>38</v>
      </c>
      <c r="C17" s="10">
        <v>30800</v>
      </c>
      <c r="D17" s="10">
        <v>30800</v>
      </c>
      <c r="E17" s="10">
        <v>30800</v>
      </c>
      <c r="F17" s="10">
        <v>0</v>
      </c>
      <c r="G17" s="10">
        <v>0</v>
      </c>
      <c r="H17" s="10">
        <v>0</v>
      </c>
      <c r="I17" s="10">
        <v>0</v>
      </c>
      <c r="J17" s="10">
        <v>21720</v>
      </c>
      <c r="K17" s="10">
        <v>30800</v>
      </c>
      <c r="L17" s="10">
        <v>30800</v>
      </c>
      <c r="M17" s="10">
        <v>0</v>
      </c>
    </row>
    <row r="18" spans="1:13" ht="12.75">
      <c r="A18" s="5" t="s">
        <v>39</v>
      </c>
      <c r="B18" s="6" t="s">
        <v>40</v>
      </c>
      <c r="C18" s="7">
        <v>34179000</v>
      </c>
      <c r="D18" s="7">
        <v>43086363.39</v>
      </c>
      <c r="E18" s="7">
        <v>37408873.39</v>
      </c>
      <c r="F18" s="7">
        <v>30229763.31999998</v>
      </c>
      <c r="G18" s="7">
        <v>0</v>
      </c>
      <c r="H18" s="7">
        <v>30129877.649999984</v>
      </c>
      <c r="I18" s="7">
        <v>99885.67</v>
      </c>
      <c r="J18" s="7">
        <v>5491117.150000001</v>
      </c>
      <c r="K18" s="7">
        <v>7179110.070000019</v>
      </c>
      <c r="L18" s="7">
        <v>12856600.070000019</v>
      </c>
      <c r="M18" s="7">
        <v>80.80907170030116</v>
      </c>
    </row>
    <row r="19" spans="1:13" ht="12.75">
      <c r="A19" s="8" t="s">
        <v>41</v>
      </c>
      <c r="B19" s="9" t="s">
        <v>42</v>
      </c>
      <c r="C19" s="10">
        <v>31079690</v>
      </c>
      <c r="D19" s="10">
        <v>35738273.39</v>
      </c>
      <c r="E19" s="10">
        <v>31026353.39</v>
      </c>
      <c r="F19" s="10">
        <v>24958378.88999999</v>
      </c>
      <c r="G19" s="10">
        <v>0</v>
      </c>
      <c r="H19" s="10">
        <v>24861765.21999999</v>
      </c>
      <c r="I19" s="10">
        <v>96613.67</v>
      </c>
      <c r="J19" s="10">
        <v>4768027.94</v>
      </c>
      <c r="K19" s="10">
        <v>6067974.500000011</v>
      </c>
      <c r="L19" s="10">
        <v>10779894.500000011</v>
      </c>
      <c r="M19" s="10">
        <v>80.44251471087878</v>
      </c>
    </row>
    <row r="20" spans="1:13" ht="26.25">
      <c r="A20" s="8" t="s">
        <v>43</v>
      </c>
      <c r="B20" s="9" t="s">
        <v>44</v>
      </c>
      <c r="C20" s="10">
        <v>1242380</v>
      </c>
      <c r="D20" s="10">
        <v>1727380</v>
      </c>
      <c r="E20" s="10">
        <v>1525010</v>
      </c>
      <c r="F20" s="10">
        <v>1265085.82</v>
      </c>
      <c r="G20" s="10">
        <v>0</v>
      </c>
      <c r="H20" s="10">
        <v>1261813.82</v>
      </c>
      <c r="I20" s="10">
        <v>3272</v>
      </c>
      <c r="J20" s="10">
        <v>216019.39</v>
      </c>
      <c r="K20" s="10">
        <v>259924.18</v>
      </c>
      <c r="L20" s="10">
        <v>462294.18</v>
      </c>
      <c r="M20" s="10">
        <v>82.95590323997875</v>
      </c>
    </row>
    <row r="21" spans="1:13" ht="26.25">
      <c r="A21" s="8" t="s">
        <v>45</v>
      </c>
      <c r="B21" s="9" t="s">
        <v>46</v>
      </c>
      <c r="C21" s="10">
        <v>0</v>
      </c>
      <c r="D21" s="10">
        <v>3497780</v>
      </c>
      <c r="E21" s="10">
        <v>3087780</v>
      </c>
      <c r="F21" s="10">
        <v>2414026.41</v>
      </c>
      <c r="G21" s="10">
        <v>0</v>
      </c>
      <c r="H21" s="10">
        <v>2414026.41</v>
      </c>
      <c r="I21" s="10">
        <v>0</v>
      </c>
      <c r="J21" s="10">
        <v>485245.58</v>
      </c>
      <c r="K21" s="10">
        <v>673753.59</v>
      </c>
      <c r="L21" s="10">
        <v>1083753.59</v>
      </c>
      <c r="M21" s="10">
        <v>78.18000019431437</v>
      </c>
    </row>
    <row r="22" spans="1:13" ht="12.75">
      <c r="A22" s="8" t="s">
        <v>47</v>
      </c>
      <c r="B22" s="9" t="s">
        <v>48</v>
      </c>
      <c r="C22" s="10">
        <v>60000</v>
      </c>
      <c r="D22" s="10">
        <v>60000</v>
      </c>
      <c r="E22" s="10">
        <v>46000</v>
      </c>
      <c r="F22" s="10">
        <v>26000</v>
      </c>
      <c r="G22" s="10">
        <v>0</v>
      </c>
      <c r="H22" s="10">
        <v>26000</v>
      </c>
      <c r="I22" s="10">
        <v>0</v>
      </c>
      <c r="J22" s="10">
        <v>0</v>
      </c>
      <c r="K22" s="10">
        <v>20000</v>
      </c>
      <c r="L22" s="10">
        <v>34000</v>
      </c>
      <c r="M22" s="10">
        <v>56.52173913043478</v>
      </c>
    </row>
    <row r="23" spans="1:13" ht="52.5">
      <c r="A23" s="8" t="s">
        <v>49</v>
      </c>
      <c r="B23" s="9" t="s">
        <v>50</v>
      </c>
      <c r="C23" s="10">
        <v>513630</v>
      </c>
      <c r="D23" s="10">
        <v>779630</v>
      </c>
      <c r="E23" s="10">
        <v>693030</v>
      </c>
      <c r="F23" s="10">
        <v>587444.96</v>
      </c>
      <c r="G23" s="10">
        <v>0</v>
      </c>
      <c r="H23" s="10">
        <v>587444.96</v>
      </c>
      <c r="I23" s="10">
        <v>0</v>
      </c>
      <c r="J23" s="10">
        <v>21824.24</v>
      </c>
      <c r="K23" s="10">
        <v>105585.04</v>
      </c>
      <c r="L23" s="10">
        <v>192185.04</v>
      </c>
      <c r="M23" s="10">
        <v>84.76472302786314</v>
      </c>
    </row>
    <row r="24" spans="1:13" ht="39">
      <c r="A24" s="8" t="s">
        <v>51</v>
      </c>
      <c r="B24" s="9" t="s">
        <v>52</v>
      </c>
      <c r="C24" s="10">
        <v>1283300</v>
      </c>
      <c r="D24" s="10">
        <v>1283300</v>
      </c>
      <c r="E24" s="10">
        <v>1030700</v>
      </c>
      <c r="F24" s="10">
        <v>978827.24</v>
      </c>
      <c r="G24" s="10">
        <v>0</v>
      </c>
      <c r="H24" s="10">
        <v>978827.24</v>
      </c>
      <c r="I24" s="10">
        <v>0</v>
      </c>
      <c r="J24" s="10">
        <v>0</v>
      </c>
      <c r="K24" s="10">
        <v>51872.76</v>
      </c>
      <c r="L24" s="10">
        <v>304472.76</v>
      </c>
      <c r="M24" s="10">
        <v>94.96723003783836</v>
      </c>
    </row>
    <row r="25" spans="1:13" ht="26.25">
      <c r="A25" s="5" t="s">
        <v>53</v>
      </c>
      <c r="B25" s="6" t="s">
        <v>54</v>
      </c>
      <c r="C25" s="7">
        <v>58753100</v>
      </c>
      <c r="D25" s="7">
        <v>61366367.38999999</v>
      </c>
      <c r="E25" s="7">
        <v>46128918.92999999</v>
      </c>
      <c r="F25" s="7">
        <v>43776524.2</v>
      </c>
      <c r="G25" s="7">
        <v>0</v>
      </c>
      <c r="H25" s="7">
        <v>43722823.09999999</v>
      </c>
      <c r="I25" s="7">
        <v>53701.1</v>
      </c>
      <c r="J25" s="7">
        <v>2657241.37</v>
      </c>
      <c r="K25" s="7">
        <v>2352394.7299999893</v>
      </c>
      <c r="L25" s="7">
        <v>17589843.18999999</v>
      </c>
      <c r="M25" s="7">
        <v>94.90039050433911</v>
      </c>
    </row>
    <row r="26" spans="1:13" ht="78.75">
      <c r="A26" s="8" t="s">
        <v>55</v>
      </c>
      <c r="B26" s="9" t="s">
        <v>56</v>
      </c>
      <c r="C26" s="10">
        <v>6936500</v>
      </c>
      <c r="D26" s="10">
        <v>6936500</v>
      </c>
      <c r="E26" s="10">
        <v>4883494.19</v>
      </c>
      <c r="F26" s="10">
        <v>4864884.47</v>
      </c>
      <c r="G26" s="10">
        <v>0</v>
      </c>
      <c r="H26" s="10">
        <v>4864884.47</v>
      </c>
      <c r="I26" s="10">
        <v>0</v>
      </c>
      <c r="J26" s="10">
        <v>1172929.37</v>
      </c>
      <c r="K26" s="10">
        <v>18609.72000000067</v>
      </c>
      <c r="L26" s="10">
        <v>2071615.53</v>
      </c>
      <c r="M26" s="10">
        <v>99.6189261361648</v>
      </c>
    </row>
    <row r="27" spans="1:13" ht="78.75">
      <c r="A27" s="8" t="s">
        <v>57</v>
      </c>
      <c r="B27" s="9" t="s">
        <v>56</v>
      </c>
      <c r="C27" s="10">
        <v>32955</v>
      </c>
      <c r="D27" s="10">
        <v>32472.56</v>
      </c>
      <c r="E27" s="10">
        <v>20453.34</v>
      </c>
      <c r="F27" s="10">
        <v>20453.34</v>
      </c>
      <c r="G27" s="10">
        <v>0</v>
      </c>
      <c r="H27" s="10">
        <v>20453.34</v>
      </c>
      <c r="I27" s="10">
        <v>0</v>
      </c>
      <c r="J27" s="10">
        <v>1193.19</v>
      </c>
      <c r="K27" s="10">
        <v>0</v>
      </c>
      <c r="L27" s="10">
        <v>12019.22</v>
      </c>
      <c r="M27" s="10">
        <v>100</v>
      </c>
    </row>
    <row r="28" spans="1:13" ht="78.75">
      <c r="A28" s="8" t="s">
        <v>58</v>
      </c>
      <c r="B28" s="9" t="s">
        <v>59</v>
      </c>
      <c r="C28" s="10">
        <v>4000</v>
      </c>
      <c r="D28" s="10">
        <v>4000</v>
      </c>
      <c r="E28" s="10">
        <v>1800</v>
      </c>
      <c r="F28" s="10">
        <v>1000</v>
      </c>
      <c r="G28" s="10">
        <v>0</v>
      </c>
      <c r="H28" s="10">
        <v>1000</v>
      </c>
      <c r="I28" s="10">
        <v>0</v>
      </c>
      <c r="J28" s="10">
        <v>0</v>
      </c>
      <c r="K28" s="10">
        <v>800</v>
      </c>
      <c r="L28" s="10">
        <v>3000</v>
      </c>
      <c r="M28" s="10">
        <v>55.55555555555556</v>
      </c>
    </row>
    <row r="29" spans="1:13" ht="92.25">
      <c r="A29" s="8" t="s">
        <v>60</v>
      </c>
      <c r="B29" s="9" t="s">
        <v>61</v>
      </c>
      <c r="C29" s="10">
        <v>1500000</v>
      </c>
      <c r="D29" s="10">
        <v>1500000</v>
      </c>
      <c r="E29" s="10">
        <v>1063545.18</v>
      </c>
      <c r="F29" s="10">
        <v>966107.29</v>
      </c>
      <c r="G29" s="10">
        <v>0</v>
      </c>
      <c r="H29" s="10">
        <v>966107.29</v>
      </c>
      <c r="I29" s="10">
        <v>0</v>
      </c>
      <c r="J29" s="10">
        <v>257724.27</v>
      </c>
      <c r="K29" s="10">
        <v>97437.8899999999</v>
      </c>
      <c r="L29" s="10">
        <v>533892.71</v>
      </c>
      <c r="M29" s="10">
        <v>90.83838732643216</v>
      </c>
    </row>
    <row r="30" spans="1:13" ht="92.25">
      <c r="A30" s="8" t="s">
        <v>62</v>
      </c>
      <c r="B30" s="9" t="s">
        <v>61</v>
      </c>
      <c r="C30" s="10">
        <v>1280</v>
      </c>
      <c r="D30" s="10">
        <v>995.6</v>
      </c>
      <c r="E30" s="10">
        <v>995.6</v>
      </c>
      <c r="F30" s="10">
        <v>995.6</v>
      </c>
      <c r="G30" s="10">
        <v>0</v>
      </c>
      <c r="H30" s="10">
        <v>995.6</v>
      </c>
      <c r="I30" s="10">
        <v>0</v>
      </c>
      <c r="J30" s="10">
        <v>0</v>
      </c>
      <c r="K30" s="10">
        <v>0</v>
      </c>
      <c r="L30" s="10">
        <v>0</v>
      </c>
      <c r="M30" s="10">
        <v>100</v>
      </c>
    </row>
    <row r="31" spans="1:13" ht="78.75">
      <c r="A31" s="8" t="s">
        <v>63</v>
      </c>
      <c r="B31" s="9" t="s">
        <v>64</v>
      </c>
      <c r="C31" s="10">
        <v>800000</v>
      </c>
      <c r="D31" s="10">
        <v>770000</v>
      </c>
      <c r="E31" s="10">
        <v>483395.12</v>
      </c>
      <c r="F31" s="10">
        <v>400827.5</v>
      </c>
      <c r="G31" s="10">
        <v>0</v>
      </c>
      <c r="H31" s="10">
        <v>400827.5</v>
      </c>
      <c r="I31" s="10">
        <v>0</v>
      </c>
      <c r="J31" s="10">
        <v>114230.3</v>
      </c>
      <c r="K31" s="10">
        <v>82567.62</v>
      </c>
      <c r="L31" s="10">
        <v>369172.5</v>
      </c>
      <c r="M31" s="10">
        <v>82.91922764962956</v>
      </c>
    </row>
    <row r="32" spans="1:13" ht="78.75">
      <c r="A32" s="8" t="s">
        <v>65</v>
      </c>
      <c r="B32" s="9" t="s">
        <v>66</v>
      </c>
      <c r="C32" s="10">
        <v>1900</v>
      </c>
      <c r="D32" s="10">
        <v>1900</v>
      </c>
      <c r="E32" s="10">
        <v>995.6</v>
      </c>
      <c r="F32" s="10">
        <v>995.6</v>
      </c>
      <c r="G32" s="10">
        <v>0</v>
      </c>
      <c r="H32" s="10">
        <v>995.6</v>
      </c>
      <c r="I32" s="10">
        <v>0</v>
      </c>
      <c r="J32" s="10">
        <v>0</v>
      </c>
      <c r="K32" s="10">
        <v>0</v>
      </c>
      <c r="L32" s="10">
        <v>904.4</v>
      </c>
      <c r="M32" s="10">
        <v>100</v>
      </c>
    </row>
    <row r="33" spans="1:13" ht="78.75">
      <c r="A33" s="8" t="s">
        <v>67</v>
      </c>
      <c r="B33" s="9" t="s">
        <v>68</v>
      </c>
      <c r="C33" s="10">
        <v>16000</v>
      </c>
      <c r="D33" s="10">
        <v>16000</v>
      </c>
      <c r="E33" s="10">
        <v>7157.51</v>
      </c>
      <c r="F33" s="10">
        <v>6479.56</v>
      </c>
      <c r="G33" s="10">
        <v>0</v>
      </c>
      <c r="H33" s="10">
        <v>6479.56</v>
      </c>
      <c r="I33" s="10">
        <v>0</v>
      </c>
      <c r="J33" s="10">
        <v>1438.18</v>
      </c>
      <c r="K33" s="10">
        <v>677.95</v>
      </c>
      <c r="L33" s="10">
        <v>9520.44</v>
      </c>
      <c r="M33" s="10">
        <v>90.52813059290172</v>
      </c>
    </row>
    <row r="34" spans="1:13" ht="92.25">
      <c r="A34" s="8" t="s">
        <v>69</v>
      </c>
      <c r="B34" s="9" t="s">
        <v>70</v>
      </c>
      <c r="C34" s="10">
        <v>10000</v>
      </c>
      <c r="D34" s="10">
        <v>3000</v>
      </c>
      <c r="E34" s="10">
        <v>422.4400000000005</v>
      </c>
      <c r="F34" s="10">
        <v>161.33</v>
      </c>
      <c r="G34" s="10">
        <v>0</v>
      </c>
      <c r="H34" s="10">
        <v>161.33</v>
      </c>
      <c r="I34" s="10">
        <v>0</v>
      </c>
      <c r="J34" s="10">
        <v>0.36</v>
      </c>
      <c r="K34" s="10">
        <v>261.11</v>
      </c>
      <c r="L34" s="10">
        <v>2838.67</v>
      </c>
      <c r="M34" s="10">
        <v>38.1900388220812</v>
      </c>
    </row>
    <row r="35" spans="1:13" ht="39">
      <c r="A35" s="8" t="s">
        <v>71</v>
      </c>
      <c r="B35" s="9" t="s">
        <v>72</v>
      </c>
      <c r="C35" s="10">
        <v>40900</v>
      </c>
      <c r="D35" s="10">
        <v>40900</v>
      </c>
      <c r="E35" s="10">
        <v>30672</v>
      </c>
      <c r="F35" s="10">
        <v>30672</v>
      </c>
      <c r="G35" s="10">
        <v>0</v>
      </c>
      <c r="H35" s="10">
        <v>30672</v>
      </c>
      <c r="I35" s="10">
        <v>0</v>
      </c>
      <c r="J35" s="10">
        <v>0</v>
      </c>
      <c r="K35" s="10">
        <v>0</v>
      </c>
      <c r="L35" s="10">
        <v>10228</v>
      </c>
      <c r="M35" s="10">
        <v>100</v>
      </c>
    </row>
    <row r="36" spans="1:13" ht="26.25">
      <c r="A36" s="8" t="s">
        <v>73</v>
      </c>
      <c r="B36" s="9" t="s">
        <v>74</v>
      </c>
      <c r="C36" s="10">
        <v>430000</v>
      </c>
      <c r="D36" s="10">
        <v>432100.56</v>
      </c>
      <c r="E36" s="10">
        <v>432100.56</v>
      </c>
      <c r="F36" s="10">
        <v>432100.56</v>
      </c>
      <c r="G36" s="10">
        <v>0</v>
      </c>
      <c r="H36" s="10">
        <v>432100.56</v>
      </c>
      <c r="I36" s="10">
        <v>0</v>
      </c>
      <c r="J36" s="10">
        <v>447101.14</v>
      </c>
      <c r="K36" s="10">
        <v>0</v>
      </c>
      <c r="L36" s="10">
        <v>0</v>
      </c>
      <c r="M36" s="10">
        <v>100</v>
      </c>
    </row>
    <row r="37" spans="1:13" ht="78.75">
      <c r="A37" s="8" t="s">
        <v>75</v>
      </c>
      <c r="B37" s="9" t="s">
        <v>76</v>
      </c>
      <c r="C37" s="10">
        <v>150000</v>
      </c>
      <c r="D37" s="10">
        <v>187000</v>
      </c>
      <c r="E37" s="10">
        <v>166452.36</v>
      </c>
      <c r="F37" s="10">
        <v>143437.96</v>
      </c>
      <c r="G37" s="10">
        <v>0</v>
      </c>
      <c r="H37" s="10">
        <v>143437.96</v>
      </c>
      <c r="I37" s="10">
        <v>0</v>
      </c>
      <c r="J37" s="10">
        <v>29503.83</v>
      </c>
      <c r="K37" s="10">
        <v>23014.4</v>
      </c>
      <c r="L37" s="10">
        <v>43562.04</v>
      </c>
      <c r="M37" s="10">
        <v>86.17358143795619</v>
      </c>
    </row>
    <row r="38" spans="1:13" ht="78.75">
      <c r="A38" s="8" t="s">
        <v>77</v>
      </c>
      <c r="B38" s="9" t="s">
        <v>76</v>
      </c>
      <c r="C38" s="10">
        <v>2560</v>
      </c>
      <c r="D38" s="10">
        <v>3057.8</v>
      </c>
      <c r="E38" s="10">
        <v>2474.07</v>
      </c>
      <c r="F38" s="10">
        <v>2474.07</v>
      </c>
      <c r="G38" s="10">
        <v>0</v>
      </c>
      <c r="H38" s="10">
        <v>2474.07</v>
      </c>
      <c r="I38" s="10">
        <v>0</v>
      </c>
      <c r="J38" s="10">
        <v>497.8</v>
      </c>
      <c r="K38" s="10">
        <v>0</v>
      </c>
      <c r="L38" s="10">
        <v>583.73</v>
      </c>
      <c r="M38" s="10">
        <v>100</v>
      </c>
    </row>
    <row r="39" spans="1:13" ht="12.75">
      <c r="A39" s="8" t="s">
        <v>78</v>
      </c>
      <c r="B39" s="9" t="s">
        <v>79</v>
      </c>
      <c r="C39" s="10">
        <v>400000</v>
      </c>
      <c r="D39" s="10">
        <v>480000</v>
      </c>
      <c r="E39" s="10">
        <v>339341.03</v>
      </c>
      <c r="F39" s="10">
        <v>335575.65</v>
      </c>
      <c r="G39" s="10">
        <v>0</v>
      </c>
      <c r="H39" s="10">
        <v>335575.65</v>
      </c>
      <c r="I39" s="10">
        <v>0</v>
      </c>
      <c r="J39" s="10">
        <v>0</v>
      </c>
      <c r="K39" s="10">
        <v>3765.38</v>
      </c>
      <c r="L39" s="10">
        <v>144424.35</v>
      </c>
      <c r="M39" s="10">
        <v>98.89038469648071</v>
      </c>
    </row>
    <row r="40" spans="1:13" ht="26.25">
      <c r="A40" s="8" t="s">
        <v>80</v>
      </c>
      <c r="B40" s="9" t="s">
        <v>81</v>
      </c>
      <c r="C40" s="10">
        <v>8500000</v>
      </c>
      <c r="D40" s="10">
        <v>7750000</v>
      </c>
      <c r="E40" s="10">
        <v>5700000</v>
      </c>
      <c r="F40" s="10">
        <v>5406528.98</v>
      </c>
      <c r="G40" s="10">
        <v>0</v>
      </c>
      <c r="H40" s="10">
        <v>5403892.96</v>
      </c>
      <c r="I40" s="10">
        <v>2636.02</v>
      </c>
      <c r="J40" s="10">
        <v>0</v>
      </c>
      <c r="K40" s="10">
        <v>293471.02</v>
      </c>
      <c r="L40" s="10">
        <v>2343471.02</v>
      </c>
      <c r="M40" s="10">
        <v>94.8513856140351</v>
      </c>
    </row>
    <row r="41" spans="1:13" ht="12.75">
      <c r="A41" s="8" t="s">
        <v>82</v>
      </c>
      <c r="B41" s="9" t="s">
        <v>83</v>
      </c>
      <c r="C41" s="10">
        <v>18391500</v>
      </c>
      <c r="D41" s="10">
        <v>18161500</v>
      </c>
      <c r="E41" s="10">
        <v>14010596.41</v>
      </c>
      <c r="F41" s="10">
        <v>13915146.33</v>
      </c>
      <c r="G41" s="10">
        <v>0</v>
      </c>
      <c r="H41" s="10">
        <v>13915146.33</v>
      </c>
      <c r="I41" s="10">
        <v>0</v>
      </c>
      <c r="J41" s="10">
        <v>0</v>
      </c>
      <c r="K41" s="10">
        <v>95450.08000000007</v>
      </c>
      <c r="L41" s="10">
        <v>4246353.67</v>
      </c>
      <c r="M41" s="10">
        <v>99.31872935878823</v>
      </c>
    </row>
    <row r="42" spans="1:13" ht="26.25">
      <c r="A42" s="8" t="s">
        <v>84</v>
      </c>
      <c r="B42" s="9" t="s">
        <v>85</v>
      </c>
      <c r="C42" s="10">
        <v>2100000</v>
      </c>
      <c r="D42" s="10">
        <v>2100000</v>
      </c>
      <c r="E42" s="10">
        <v>1304000</v>
      </c>
      <c r="F42" s="10">
        <v>1226083.39</v>
      </c>
      <c r="G42" s="10">
        <v>0</v>
      </c>
      <c r="H42" s="10">
        <v>1226083.39</v>
      </c>
      <c r="I42" s="10">
        <v>0</v>
      </c>
      <c r="J42" s="10">
        <v>0</v>
      </c>
      <c r="K42" s="10">
        <v>77916.6100000001</v>
      </c>
      <c r="L42" s="10">
        <v>873916.61</v>
      </c>
      <c r="M42" s="10">
        <v>94.02479984662577</v>
      </c>
    </row>
    <row r="43" spans="1:13" ht="12.75">
      <c r="A43" s="8" t="s">
        <v>86</v>
      </c>
      <c r="B43" s="9" t="s">
        <v>87</v>
      </c>
      <c r="C43" s="10">
        <v>4000000</v>
      </c>
      <c r="D43" s="10">
        <v>4000000</v>
      </c>
      <c r="E43" s="10">
        <v>2870000</v>
      </c>
      <c r="F43" s="10">
        <v>2571558.85</v>
      </c>
      <c r="G43" s="10">
        <v>0</v>
      </c>
      <c r="H43" s="10">
        <v>2571558.85</v>
      </c>
      <c r="I43" s="10">
        <v>0</v>
      </c>
      <c r="J43" s="10">
        <v>0</v>
      </c>
      <c r="K43" s="10">
        <v>298441.15</v>
      </c>
      <c r="L43" s="10">
        <v>1428441.15</v>
      </c>
      <c r="M43" s="10">
        <v>89.60135365853658</v>
      </c>
    </row>
    <row r="44" spans="1:13" ht="12.75">
      <c r="A44" s="8" t="s">
        <v>88</v>
      </c>
      <c r="B44" s="9" t="s">
        <v>89</v>
      </c>
      <c r="C44" s="10">
        <v>550000</v>
      </c>
      <c r="D44" s="10">
        <v>670000</v>
      </c>
      <c r="E44" s="10">
        <v>499434.1</v>
      </c>
      <c r="F44" s="10">
        <v>486564.22</v>
      </c>
      <c r="G44" s="10">
        <v>0</v>
      </c>
      <c r="H44" s="10">
        <v>484749.22</v>
      </c>
      <c r="I44" s="10">
        <v>1815</v>
      </c>
      <c r="J44" s="10">
        <v>0</v>
      </c>
      <c r="K44" s="10">
        <v>12869.88</v>
      </c>
      <c r="L44" s="10">
        <v>183435.78</v>
      </c>
      <c r="M44" s="10">
        <v>97.42310747303799</v>
      </c>
    </row>
    <row r="45" spans="1:13" ht="12.75">
      <c r="A45" s="8" t="s">
        <v>90</v>
      </c>
      <c r="B45" s="9" t="s">
        <v>91</v>
      </c>
      <c r="C45" s="10">
        <v>45000</v>
      </c>
      <c r="D45" s="10">
        <v>145000</v>
      </c>
      <c r="E45" s="10">
        <v>55000</v>
      </c>
      <c r="F45" s="10">
        <v>49792.59</v>
      </c>
      <c r="G45" s="10">
        <v>0</v>
      </c>
      <c r="H45" s="10">
        <v>49792.59</v>
      </c>
      <c r="I45" s="10">
        <v>0</v>
      </c>
      <c r="J45" s="10">
        <v>0</v>
      </c>
      <c r="K45" s="10">
        <v>5207.41</v>
      </c>
      <c r="L45" s="10">
        <v>95207.41</v>
      </c>
      <c r="M45" s="10">
        <v>90.53198181818182</v>
      </c>
    </row>
    <row r="46" spans="1:13" ht="26.25">
      <c r="A46" s="8" t="s">
        <v>92</v>
      </c>
      <c r="B46" s="9" t="s">
        <v>93</v>
      </c>
      <c r="C46" s="10">
        <v>600000</v>
      </c>
      <c r="D46" s="10">
        <v>1095000</v>
      </c>
      <c r="E46" s="10">
        <v>827128.46</v>
      </c>
      <c r="F46" s="10">
        <v>783947.18</v>
      </c>
      <c r="G46" s="10">
        <v>0</v>
      </c>
      <c r="H46" s="10">
        <v>783747.18</v>
      </c>
      <c r="I46" s="10">
        <v>200</v>
      </c>
      <c r="J46" s="10">
        <v>0</v>
      </c>
      <c r="K46" s="10">
        <v>43181.27999999991</v>
      </c>
      <c r="L46" s="10">
        <v>311052.82</v>
      </c>
      <c r="M46" s="10">
        <v>94.7793744154324</v>
      </c>
    </row>
    <row r="47" spans="1:13" ht="39">
      <c r="A47" s="8" t="s">
        <v>94</v>
      </c>
      <c r="B47" s="9" t="s">
        <v>95</v>
      </c>
      <c r="C47" s="10">
        <v>4500000</v>
      </c>
      <c r="D47" s="10">
        <v>4500000</v>
      </c>
      <c r="E47" s="10">
        <v>3282740.71</v>
      </c>
      <c r="F47" s="10">
        <v>3280782.22</v>
      </c>
      <c r="G47" s="10">
        <v>0</v>
      </c>
      <c r="H47" s="10">
        <v>3280782.22</v>
      </c>
      <c r="I47" s="10">
        <v>0</v>
      </c>
      <c r="J47" s="10">
        <v>105749.17</v>
      </c>
      <c r="K47" s="10">
        <v>1958.4899999997579</v>
      </c>
      <c r="L47" s="10">
        <v>1219217.78</v>
      </c>
      <c r="M47" s="10">
        <v>99.94033979004088</v>
      </c>
    </row>
    <row r="48" spans="1:13" ht="39">
      <c r="A48" s="8" t="s">
        <v>96</v>
      </c>
      <c r="B48" s="9" t="s">
        <v>97</v>
      </c>
      <c r="C48" s="10">
        <v>20000</v>
      </c>
      <c r="D48" s="10">
        <v>20000</v>
      </c>
      <c r="E48" s="10">
        <v>16207.35</v>
      </c>
      <c r="F48" s="10">
        <v>16207.35</v>
      </c>
      <c r="G48" s="10">
        <v>0</v>
      </c>
      <c r="H48" s="10">
        <v>16207.35</v>
      </c>
      <c r="I48" s="10">
        <v>0</v>
      </c>
      <c r="J48" s="10">
        <v>0</v>
      </c>
      <c r="K48" s="10">
        <v>0</v>
      </c>
      <c r="L48" s="10">
        <v>3792.65</v>
      </c>
      <c r="M48" s="10">
        <v>100</v>
      </c>
    </row>
    <row r="49" spans="1:13" ht="26.25">
      <c r="A49" s="8" t="s">
        <v>98</v>
      </c>
      <c r="B49" s="9" t="s">
        <v>99</v>
      </c>
      <c r="C49" s="10">
        <v>5605</v>
      </c>
      <c r="D49" s="10">
        <v>5874.04</v>
      </c>
      <c r="E49" s="10">
        <v>5874.04</v>
      </c>
      <c r="F49" s="10">
        <v>5874.04</v>
      </c>
      <c r="G49" s="10">
        <v>0</v>
      </c>
      <c r="H49" s="10">
        <v>5874.04</v>
      </c>
      <c r="I49" s="10">
        <v>0</v>
      </c>
      <c r="J49" s="10">
        <v>0</v>
      </c>
      <c r="K49" s="10">
        <v>0</v>
      </c>
      <c r="L49" s="10">
        <v>0</v>
      </c>
      <c r="M49" s="10">
        <v>100</v>
      </c>
    </row>
    <row r="50" spans="1:13" ht="12.75">
      <c r="A50" s="8" t="s">
        <v>100</v>
      </c>
      <c r="B50" s="9" t="s">
        <v>101</v>
      </c>
      <c r="C50" s="10">
        <v>160000</v>
      </c>
      <c r="D50" s="10">
        <v>222660</v>
      </c>
      <c r="E50" s="10">
        <v>222660</v>
      </c>
      <c r="F50" s="10">
        <v>216655.75</v>
      </c>
      <c r="G50" s="10">
        <v>0</v>
      </c>
      <c r="H50" s="10">
        <v>216655.75</v>
      </c>
      <c r="I50" s="10">
        <v>0</v>
      </c>
      <c r="J50" s="10">
        <v>0</v>
      </c>
      <c r="K50" s="10">
        <v>6004.25</v>
      </c>
      <c r="L50" s="10">
        <v>6004.25</v>
      </c>
      <c r="M50" s="10">
        <v>97.3033998023893</v>
      </c>
    </row>
    <row r="51" spans="1:13" ht="26.25">
      <c r="A51" s="8" t="s">
        <v>102</v>
      </c>
      <c r="B51" s="9" t="s">
        <v>103</v>
      </c>
      <c r="C51" s="10">
        <v>69800</v>
      </c>
      <c r="D51" s="10">
        <v>69800</v>
      </c>
      <c r="E51" s="10">
        <v>29343</v>
      </c>
      <c r="F51" s="10">
        <v>29343</v>
      </c>
      <c r="G51" s="10">
        <v>0</v>
      </c>
      <c r="H51" s="10">
        <v>15662</v>
      </c>
      <c r="I51" s="10">
        <v>13681</v>
      </c>
      <c r="J51" s="10">
        <v>13851</v>
      </c>
      <c r="K51" s="10">
        <v>0</v>
      </c>
      <c r="L51" s="10">
        <v>40457</v>
      </c>
      <c r="M51" s="10">
        <v>100</v>
      </c>
    </row>
    <row r="52" spans="1:13" ht="26.25">
      <c r="A52" s="8" t="s">
        <v>104</v>
      </c>
      <c r="B52" s="9" t="s">
        <v>105</v>
      </c>
      <c r="C52" s="10">
        <v>620900</v>
      </c>
      <c r="D52" s="10">
        <v>946391.49</v>
      </c>
      <c r="E52" s="10">
        <v>782391.49</v>
      </c>
      <c r="F52" s="10">
        <v>600866.4</v>
      </c>
      <c r="G52" s="10">
        <v>0</v>
      </c>
      <c r="H52" s="10">
        <v>587212.18</v>
      </c>
      <c r="I52" s="10">
        <v>13654.22</v>
      </c>
      <c r="J52" s="10">
        <v>49468.44</v>
      </c>
      <c r="K52" s="10">
        <v>181525.09</v>
      </c>
      <c r="L52" s="10">
        <v>345525.09</v>
      </c>
      <c r="M52" s="10">
        <v>76.79868808389007</v>
      </c>
    </row>
    <row r="53" spans="1:13" ht="26.25">
      <c r="A53" s="8" t="s">
        <v>106</v>
      </c>
      <c r="B53" s="9" t="s">
        <v>107</v>
      </c>
      <c r="C53" s="10">
        <v>15000</v>
      </c>
      <c r="D53" s="10">
        <v>15000</v>
      </c>
      <c r="E53" s="10">
        <v>15000</v>
      </c>
      <c r="F53" s="10">
        <v>7557.12</v>
      </c>
      <c r="G53" s="10">
        <v>0</v>
      </c>
      <c r="H53" s="10">
        <v>5797.12</v>
      </c>
      <c r="I53" s="10">
        <v>1760</v>
      </c>
      <c r="J53" s="10">
        <v>4708.8</v>
      </c>
      <c r="K53" s="10">
        <v>7442.88</v>
      </c>
      <c r="L53" s="10">
        <v>7442.88</v>
      </c>
      <c r="M53" s="10">
        <v>50.3808</v>
      </c>
    </row>
    <row r="54" spans="1:13" ht="26.25">
      <c r="A54" s="8" t="s">
        <v>108</v>
      </c>
      <c r="B54" s="9" t="s">
        <v>109</v>
      </c>
      <c r="C54" s="10">
        <v>15000</v>
      </c>
      <c r="D54" s="10">
        <v>15000</v>
      </c>
      <c r="E54" s="10">
        <v>15000</v>
      </c>
      <c r="F54" s="10">
        <v>13890</v>
      </c>
      <c r="G54" s="10">
        <v>0</v>
      </c>
      <c r="H54" s="10">
        <v>11350</v>
      </c>
      <c r="I54" s="10">
        <v>2540</v>
      </c>
      <c r="J54" s="10">
        <v>2540</v>
      </c>
      <c r="K54" s="10">
        <v>1110</v>
      </c>
      <c r="L54" s="10">
        <v>1110</v>
      </c>
      <c r="M54" s="10">
        <v>92.6</v>
      </c>
    </row>
    <row r="55" spans="1:13" ht="66">
      <c r="A55" s="8" t="s">
        <v>110</v>
      </c>
      <c r="B55" s="9" t="s">
        <v>111</v>
      </c>
      <c r="C55" s="10">
        <v>50000</v>
      </c>
      <c r="D55" s="10">
        <v>50442</v>
      </c>
      <c r="E55" s="10">
        <v>50442</v>
      </c>
      <c r="F55" s="10">
        <v>0</v>
      </c>
      <c r="G55" s="10">
        <v>0</v>
      </c>
      <c r="H55" s="10">
        <v>0</v>
      </c>
      <c r="I55" s="10">
        <v>0</v>
      </c>
      <c r="J55" s="10">
        <v>50442</v>
      </c>
      <c r="K55" s="10">
        <v>50442</v>
      </c>
      <c r="L55" s="10">
        <v>50442</v>
      </c>
      <c r="M55" s="10">
        <v>0</v>
      </c>
    </row>
    <row r="56" spans="1:13" ht="26.25">
      <c r="A56" s="8" t="s">
        <v>112</v>
      </c>
      <c r="B56" s="9" t="s">
        <v>113</v>
      </c>
      <c r="C56" s="10">
        <v>1308100</v>
      </c>
      <c r="D56" s="10">
        <v>2883169.25</v>
      </c>
      <c r="E56" s="10">
        <v>2529692.25</v>
      </c>
      <c r="F56" s="10">
        <v>1954600.37</v>
      </c>
      <c r="G56" s="10">
        <v>0</v>
      </c>
      <c r="H56" s="10">
        <v>1947273.28</v>
      </c>
      <c r="I56" s="10">
        <v>7327.09</v>
      </c>
      <c r="J56" s="10">
        <v>308160.72</v>
      </c>
      <c r="K56" s="10">
        <v>575091.88</v>
      </c>
      <c r="L56" s="10">
        <v>928568.88</v>
      </c>
      <c r="M56" s="10">
        <v>77.26633032140569</v>
      </c>
    </row>
    <row r="57" spans="1:13" ht="78.75">
      <c r="A57" s="8" t="s">
        <v>114</v>
      </c>
      <c r="B57" s="9" t="s">
        <v>115</v>
      </c>
      <c r="C57" s="10">
        <v>321000</v>
      </c>
      <c r="D57" s="10">
        <v>431000</v>
      </c>
      <c r="E57" s="10">
        <v>431000</v>
      </c>
      <c r="F57" s="10">
        <v>332542.52</v>
      </c>
      <c r="G57" s="10">
        <v>0</v>
      </c>
      <c r="H57" s="10">
        <v>332320.46</v>
      </c>
      <c r="I57" s="10">
        <v>222.06</v>
      </c>
      <c r="J57" s="10">
        <v>0</v>
      </c>
      <c r="K57" s="10">
        <v>98457.48</v>
      </c>
      <c r="L57" s="10">
        <v>98457.48</v>
      </c>
      <c r="M57" s="10">
        <v>77.15603712296985</v>
      </c>
    </row>
    <row r="58" spans="1:13" ht="39">
      <c r="A58" s="8" t="s">
        <v>116</v>
      </c>
      <c r="B58" s="9" t="s">
        <v>117</v>
      </c>
      <c r="C58" s="10">
        <v>617100</v>
      </c>
      <c r="D58" s="10">
        <v>1154604.09</v>
      </c>
      <c r="E58" s="10">
        <v>1012383.09</v>
      </c>
      <c r="F58" s="10">
        <v>682162.16</v>
      </c>
      <c r="G58" s="10">
        <v>0</v>
      </c>
      <c r="H58" s="10">
        <v>672296.45</v>
      </c>
      <c r="I58" s="10">
        <v>9865.71</v>
      </c>
      <c r="J58" s="10">
        <v>93848.66</v>
      </c>
      <c r="K58" s="10">
        <v>330220.93</v>
      </c>
      <c r="L58" s="10">
        <v>472441.93</v>
      </c>
      <c r="M58" s="10">
        <v>67.38182084807443</v>
      </c>
    </row>
    <row r="59" spans="1:13" ht="78.75">
      <c r="A59" s="8" t="s">
        <v>118</v>
      </c>
      <c r="B59" s="9" t="s">
        <v>119</v>
      </c>
      <c r="C59" s="10">
        <v>145000</v>
      </c>
      <c r="D59" s="10">
        <v>145000</v>
      </c>
      <c r="E59" s="10">
        <v>124927.03</v>
      </c>
      <c r="F59" s="10">
        <v>107205.87</v>
      </c>
      <c r="G59" s="10">
        <v>0</v>
      </c>
      <c r="H59" s="10">
        <v>107205.87</v>
      </c>
      <c r="I59" s="10">
        <v>0</v>
      </c>
      <c r="J59" s="10">
        <v>1932.72</v>
      </c>
      <c r="K59" s="10">
        <v>17721.16</v>
      </c>
      <c r="L59" s="10">
        <v>37794.13</v>
      </c>
      <c r="M59" s="10">
        <v>85.81479124253573</v>
      </c>
    </row>
    <row r="60" spans="1:13" ht="26.25">
      <c r="A60" s="8" t="s">
        <v>120</v>
      </c>
      <c r="B60" s="9" t="s">
        <v>121</v>
      </c>
      <c r="C60" s="10">
        <v>28000</v>
      </c>
      <c r="D60" s="10">
        <v>28000</v>
      </c>
      <c r="E60" s="10">
        <v>20500</v>
      </c>
      <c r="F60" s="10">
        <v>14175.36</v>
      </c>
      <c r="G60" s="10">
        <v>0</v>
      </c>
      <c r="H60" s="10">
        <v>14175.36</v>
      </c>
      <c r="I60" s="10">
        <v>0</v>
      </c>
      <c r="J60" s="10">
        <v>1921.42</v>
      </c>
      <c r="K60" s="10">
        <v>6324.64</v>
      </c>
      <c r="L60" s="10">
        <v>13824.64</v>
      </c>
      <c r="M60" s="10">
        <v>69.14809756097561</v>
      </c>
    </row>
    <row r="61" spans="1:13" ht="26.25">
      <c r="A61" s="8" t="s">
        <v>122</v>
      </c>
      <c r="B61" s="9" t="s">
        <v>123</v>
      </c>
      <c r="C61" s="10">
        <v>6365000</v>
      </c>
      <c r="D61" s="10">
        <v>6550000</v>
      </c>
      <c r="E61" s="10">
        <v>4891300</v>
      </c>
      <c r="F61" s="10">
        <v>4868875.57</v>
      </c>
      <c r="G61" s="10">
        <v>0</v>
      </c>
      <c r="H61" s="10">
        <v>4868875.57</v>
      </c>
      <c r="I61" s="10">
        <v>0</v>
      </c>
      <c r="J61" s="10">
        <v>0</v>
      </c>
      <c r="K61" s="10">
        <v>22424.429999999702</v>
      </c>
      <c r="L61" s="10">
        <v>1681124.43</v>
      </c>
      <c r="M61" s="10">
        <v>99.54154457915074</v>
      </c>
    </row>
    <row r="62" spans="1:13" ht="12.75">
      <c r="A62" s="5" t="s">
        <v>124</v>
      </c>
      <c r="B62" s="6" t="s">
        <v>125</v>
      </c>
      <c r="C62" s="7">
        <v>5870000</v>
      </c>
      <c r="D62" s="7">
        <v>5807782</v>
      </c>
      <c r="E62" s="7">
        <v>5697782</v>
      </c>
      <c r="F62" s="7">
        <v>4048603.03</v>
      </c>
      <c r="G62" s="7">
        <v>0</v>
      </c>
      <c r="H62" s="7">
        <v>3759194.9</v>
      </c>
      <c r="I62" s="7">
        <v>289408.13</v>
      </c>
      <c r="J62" s="7">
        <v>857151.52</v>
      </c>
      <c r="K62" s="7">
        <v>1649178.97</v>
      </c>
      <c r="L62" s="7">
        <v>1759178.97</v>
      </c>
      <c r="M62" s="7">
        <v>71.05577275508259</v>
      </c>
    </row>
    <row r="63" spans="1:13" ht="39">
      <c r="A63" s="8" t="s">
        <v>126</v>
      </c>
      <c r="B63" s="9" t="s">
        <v>127</v>
      </c>
      <c r="C63" s="10">
        <v>70000</v>
      </c>
      <c r="D63" s="10">
        <v>155500</v>
      </c>
      <c r="E63" s="10">
        <v>155500</v>
      </c>
      <c r="F63" s="10">
        <v>95105.03</v>
      </c>
      <c r="G63" s="10">
        <v>0</v>
      </c>
      <c r="H63" s="10">
        <v>95105.03</v>
      </c>
      <c r="I63" s="10">
        <v>0</v>
      </c>
      <c r="J63" s="10">
        <v>0</v>
      </c>
      <c r="K63" s="10">
        <v>60394.97</v>
      </c>
      <c r="L63" s="10">
        <v>60394.97</v>
      </c>
      <c r="M63" s="10">
        <v>61.16079099678456</v>
      </c>
    </row>
    <row r="64" spans="1:13" ht="12.75">
      <c r="A64" s="8" t="s">
        <v>128</v>
      </c>
      <c r="B64" s="9" t="s">
        <v>129</v>
      </c>
      <c r="C64" s="10">
        <v>5800000</v>
      </c>
      <c r="D64" s="10">
        <v>5652282</v>
      </c>
      <c r="E64" s="10">
        <v>5542282</v>
      </c>
      <c r="F64" s="10">
        <v>3953498</v>
      </c>
      <c r="G64" s="10">
        <v>0</v>
      </c>
      <c r="H64" s="10">
        <v>3664089.87</v>
      </c>
      <c r="I64" s="10">
        <v>289408.13</v>
      </c>
      <c r="J64" s="10">
        <v>857151.52</v>
      </c>
      <c r="K64" s="10">
        <v>1588784</v>
      </c>
      <c r="L64" s="10">
        <v>1698784</v>
      </c>
      <c r="M64" s="10">
        <v>71.33339660450333</v>
      </c>
    </row>
    <row r="65" spans="1:13" ht="12.75">
      <c r="A65" s="5" t="s">
        <v>130</v>
      </c>
      <c r="B65" s="6" t="s">
        <v>131</v>
      </c>
      <c r="C65" s="7">
        <v>6137300</v>
      </c>
      <c r="D65" s="7">
        <v>8457576.33</v>
      </c>
      <c r="E65" s="7">
        <v>7615836.33</v>
      </c>
      <c r="F65" s="7">
        <v>6152509.109999999</v>
      </c>
      <c r="G65" s="7">
        <v>0</v>
      </c>
      <c r="H65" s="7">
        <v>6125499.609999999</v>
      </c>
      <c r="I65" s="7">
        <v>27009.5</v>
      </c>
      <c r="J65" s="7">
        <v>895523.69</v>
      </c>
      <c r="K65" s="7">
        <v>1463327.22</v>
      </c>
      <c r="L65" s="7">
        <v>2305067.22</v>
      </c>
      <c r="M65" s="7">
        <v>80.78573177530457</v>
      </c>
    </row>
    <row r="66" spans="1:13" ht="26.25">
      <c r="A66" s="8" t="s">
        <v>132</v>
      </c>
      <c r="B66" s="9" t="s">
        <v>133</v>
      </c>
      <c r="C66" s="10">
        <v>50000</v>
      </c>
      <c r="D66" s="10">
        <v>70130</v>
      </c>
      <c r="E66" s="10">
        <v>70130</v>
      </c>
      <c r="F66" s="10">
        <v>59021.14</v>
      </c>
      <c r="G66" s="10">
        <v>0</v>
      </c>
      <c r="H66" s="10">
        <v>55481.14</v>
      </c>
      <c r="I66" s="10">
        <v>3540</v>
      </c>
      <c r="J66" s="10">
        <v>4520</v>
      </c>
      <c r="K66" s="10">
        <v>11108.86</v>
      </c>
      <c r="L66" s="10">
        <v>11108.86</v>
      </c>
      <c r="M66" s="10">
        <v>84.15961785255953</v>
      </c>
    </row>
    <row r="67" spans="1:13" ht="12.75">
      <c r="A67" s="8" t="s">
        <v>134</v>
      </c>
      <c r="B67" s="9" t="s">
        <v>135</v>
      </c>
      <c r="C67" s="10">
        <v>855000</v>
      </c>
      <c r="D67" s="10">
        <v>1347856.75</v>
      </c>
      <c r="E67" s="10">
        <v>1204066.75</v>
      </c>
      <c r="F67" s="10">
        <v>943948.82</v>
      </c>
      <c r="G67" s="10">
        <v>0</v>
      </c>
      <c r="H67" s="10">
        <v>943843.43</v>
      </c>
      <c r="I67" s="10">
        <v>105.39</v>
      </c>
      <c r="J67" s="10">
        <v>121012.72</v>
      </c>
      <c r="K67" s="10">
        <v>260117.93</v>
      </c>
      <c r="L67" s="10">
        <v>403907.93</v>
      </c>
      <c r="M67" s="10">
        <v>78.39671845435478</v>
      </c>
    </row>
    <row r="68" spans="1:13" ht="12.75">
      <c r="A68" s="8" t="s">
        <v>136</v>
      </c>
      <c r="B68" s="9" t="s">
        <v>137</v>
      </c>
      <c r="C68" s="10">
        <v>702300</v>
      </c>
      <c r="D68" s="10">
        <v>896814.47</v>
      </c>
      <c r="E68" s="10">
        <v>778614.47</v>
      </c>
      <c r="F68" s="10">
        <v>586356.63</v>
      </c>
      <c r="G68" s="10">
        <v>0</v>
      </c>
      <c r="H68" s="10">
        <v>581569.37</v>
      </c>
      <c r="I68" s="10">
        <v>4787.26</v>
      </c>
      <c r="J68" s="10">
        <v>83520.09</v>
      </c>
      <c r="K68" s="10">
        <v>192257.84</v>
      </c>
      <c r="L68" s="10">
        <v>310457.84</v>
      </c>
      <c r="M68" s="10">
        <v>75.30769753097448</v>
      </c>
    </row>
    <row r="69" spans="1:13" ht="26.25">
      <c r="A69" s="8" t="s">
        <v>138</v>
      </c>
      <c r="B69" s="9" t="s">
        <v>139</v>
      </c>
      <c r="C69" s="10">
        <v>1700000</v>
      </c>
      <c r="D69" s="10">
        <v>1906975.11</v>
      </c>
      <c r="E69" s="10">
        <v>1737675.11</v>
      </c>
      <c r="F69" s="10">
        <v>1368115.44</v>
      </c>
      <c r="G69" s="10">
        <v>0</v>
      </c>
      <c r="H69" s="10">
        <v>1355022.35</v>
      </c>
      <c r="I69" s="10">
        <v>13093.09</v>
      </c>
      <c r="J69" s="10">
        <v>184611.88</v>
      </c>
      <c r="K69" s="10">
        <v>369559.67</v>
      </c>
      <c r="L69" s="10">
        <v>538859.67</v>
      </c>
      <c r="M69" s="10">
        <v>78.73252209960008</v>
      </c>
    </row>
    <row r="70" spans="1:13" ht="12.75">
      <c r="A70" s="8" t="s">
        <v>140</v>
      </c>
      <c r="B70" s="9" t="s">
        <v>141</v>
      </c>
      <c r="C70" s="10">
        <v>2830000</v>
      </c>
      <c r="D70" s="10">
        <v>4235800</v>
      </c>
      <c r="E70" s="10">
        <v>3825350</v>
      </c>
      <c r="F70" s="10">
        <v>3195067.08</v>
      </c>
      <c r="G70" s="10">
        <v>0</v>
      </c>
      <c r="H70" s="10">
        <v>3189583.32</v>
      </c>
      <c r="I70" s="10">
        <v>5483.76</v>
      </c>
      <c r="J70" s="10">
        <v>501859</v>
      </c>
      <c r="K70" s="10">
        <v>630282.92</v>
      </c>
      <c r="L70" s="10">
        <v>1040732.92</v>
      </c>
      <c r="M70" s="10">
        <v>83.52352281490583</v>
      </c>
    </row>
    <row r="71" spans="1:13" ht="12.75">
      <c r="A71" s="5" t="s">
        <v>142</v>
      </c>
      <c r="B71" s="6" t="s">
        <v>143</v>
      </c>
      <c r="C71" s="7">
        <v>260000</v>
      </c>
      <c r="D71" s="7">
        <v>260000</v>
      </c>
      <c r="E71" s="7">
        <v>240000</v>
      </c>
      <c r="F71" s="7">
        <v>240000</v>
      </c>
      <c r="G71" s="7">
        <v>0</v>
      </c>
      <c r="H71" s="7">
        <v>239215.73</v>
      </c>
      <c r="I71" s="7">
        <v>784.27</v>
      </c>
      <c r="J71" s="7">
        <v>784.27</v>
      </c>
      <c r="K71" s="7">
        <v>0</v>
      </c>
      <c r="L71" s="7">
        <v>20000</v>
      </c>
      <c r="M71" s="7">
        <v>100</v>
      </c>
    </row>
    <row r="72" spans="1:13" ht="12.75">
      <c r="A72" s="8" t="s">
        <v>144</v>
      </c>
      <c r="B72" s="9" t="s">
        <v>145</v>
      </c>
      <c r="C72" s="10">
        <v>260000</v>
      </c>
      <c r="D72" s="10">
        <v>260000</v>
      </c>
      <c r="E72" s="10">
        <v>240000</v>
      </c>
      <c r="F72" s="10">
        <v>240000</v>
      </c>
      <c r="G72" s="10">
        <v>0</v>
      </c>
      <c r="H72" s="10">
        <v>239215.73</v>
      </c>
      <c r="I72" s="10">
        <v>784.27</v>
      </c>
      <c r="J72" s="10">
        <v>784.27</v>
      </c>
      <c r="K72" s="10">
        <v>0</v>
      </c>
      <c r="L72" s="10">
        <v>20000</v>
      </c>
      <c r="M72" s="10">
        <v>100</v>
      </c>
    </row>
    <row r="73" spans="1:13" ht="12.75">
      <c r="A73" s="5" t="s">
        <v>146</v>
      </c>
      <c r="B73" s="6" t="s">
        <v>147</v>
      </c>
      <c r="C73" s="7">
        <v>905300</v>
      </c>
      <c r="D73" s="7">
        <v>1377100</v>
      </c>
      <c r="E73" s="7">
        <v>1213200</v>
      </c>
      <c r="F73" s="7">
        <v>863295.15</v>
      </c>
      <c r="G73" s="7">
        <v>0</v>
      </c>
      <c r="H73" s="7">
        <v>820462.33</v>
      </c>
      <c r="I73" s="7">
        <v>42832.82</v>
      </c>
      <c r="J73" s="7">
        <v>201301.63</v>
      </c>
      <c r="K73" s="7">
        <v>349904.85</v>
      </c>
      <c r="L73" s="7">
        <v>513804.85</v>
      </c>
      <c r="M73" s="7">
        <v>71.15851879327398</v>
      </c>
    </row>
    <row r="74" spans="1:13" ht="26.25">
      <c r="A74" s="8" t="s">
        <v>148</v>
      </c>
      <c r="B74" s="9" t="s">
        <v>149</v>
      </c>
      <c r="C74" s="10">
        <v>25000</v>
      </c>
      <c r="D74" s="10">
        <v>25000</v>
      </c>
      <c r="E74" s="10">
        <v>25000</v>
      </c>
      <c r="F74" s="10">
        <v>18021.65</v>
      </c>
      <c r="G74" s="10">
        <v>0</v>
      </c>
      <c r="H74" s="10">
        <v>17071.65</v>
      </c>
      <c r="I74" s="10">
        <v>950</v>
      </c>
      <c r="J74" s="10">
        <v>950</v>
      </c>
      <c r="K74" s="10">
        <v>6978.35</v>
      </c>
      <c r="L74" s="10">
        <v>6978.35</v>
      </c>
      <c r="M74" s="10">
        <v>72.0866</v>
      </c>
    </row>
    <row r="75" spans="1:13" ht="26.25">
      <c r="A75" s="8" t="s">
        <v>150</v>
      </c>
      <c r="B75" s="9" t="s">
        <v>151</v>
      </c>
      <c r="C75" s="10">
        <v>860300</v>
      </c>
      <c r="D75" s="10">
        <v>1332100</v>
      </c>
      <c r="E75" s="10">
        <v>1174200</v>
      </c>
      <c r="F75" s="10">
        <v>832984.36</v>
      </c>
      <c r="G75" s="10">
        <v>0</v>
      </c>
      <c r="H75" s="10">
        <v>791101.54</v>
      </c>
      <c r="I75" s="10">
        <v>41882.82</v>
      </c>
      <c r="J75" s="10">
        <v>198858.84</v>
      </c>
      <c r="K75" s="10">
        <v>341215.64</v>
      </c>
      <c r="L75" s="10">
        <v>499115.64</v>
      </c>
      <c r="M75" s="10">
        <v>70.94058593084654</v>
      </c>
    </row>
    <row r="76" spans="1:13" ht="52.5">
      <c r="A76" s="8" t="s">
        <v>152</v>
      </c>
      <c r="B76" s="9" t="s">
        <v>153</v>
      </c>
      <c r="C76" s="10">
        <v>20000</v>
      </c>
      <c r="D76" s="10">
        <v>20000</v>
      </c>
      <c r="E76" s="10">
        <v>14000</v>
      </c>
      <c r="F76" s="10">
        <v>12289.14</v>
      </c>
      <c r="G76" s="10">
        <v>0</v>
      </c>
      <c r="H76" s="10">
        <v>12289.14</v>
      </c>
      <c r="I76" s="10">
        <v>0</v>
      </c>
      <c r="J76" s="10">
        <v>1492.79</v>
      </c>
      <c r="K76" s="10">
        <v>1710.86</v>
      </c>
      <c r="L76" s="10">
        <v>7710.86</v>
      </c>
      <c r="M76" s="10">
        <v>87.77957142857143</v>
      </c>
    </row>
    <row r="77" spans="1:13" ht="12.75">
      <c r="A77" s="5" t="s">
        <v>154</v>
      </c>
      <c r="B77" s="6" t="s">
        <v>155</v>
      </c>
      <c r="C77" s="7">
        <v>1000000</v>
      </c>
      <c r="D77" s="7">
        <v>1264958</v>
      </c>
      <c r="E77" s="7">
        <v>1264958</v>
      </c>
      <c r="F77" s="7">
        <v>519275.33</v>
      </c>
      <c r="G77" s="7">
        <v>0</v>
      </c>
      <c r="H77" s="7">
        <v>509275.33</v>
      </c>
      <c r="I77" s="7">
        <v>10000</v>
      </c>
      <c r="J77" s="7">
        <v>159200</v>
      </c>
      <c r="K77" s="7">
        <v>745682.67</v>
      </c>
      <c r="L77" s="7">
        <v>745682.67</v>
      </c>
      <c r="M77" s="7">
        <v>41.05079615291575</v>
      </c>
    </row>
    <row r="78" spans="1:13" ht="26.25">
      <c r="A78" s="8" t="s">
        <v>179</v>
      </c>
      <c r="B78" s="9" t="s">
        <v>180</v>
      </c>
      <c r="C78" s="10">
        <v>1000000</v>
      </c>
      <c r="D78" s="10">
        <v>1264958</v>
      </c>
      <c r="E78" s="10">
        <v>1264958</v>
      </c>
      <c r="F78" s="10">
        <v>519275.33</v>
      </c>
      <c r="G78" s="10">
        <v>0</v>
      </c>
      <c r="H78" s="10">
        <v>509275.33</v>
      </c>
      <c r="I78" s="10">
        <v>10000</v>
      </c>
      <c r="J78" s="10">
        <v>159200</v>
      </c>
      <c r="K78" s="10">
        <v>745682.67</v>
      </c>
      <c r="L78" s="10">
        <v>745682.67</v>
      </c>
      <c r="M78" s="10">
        <v>41.05079615291575</v>
      </c>
    </row>
    <row r="79" spans="1:13" ht="26.25">
      <c r="A79" s="5" t="s">
        <v>163</v>
      </c>
      <c r="B79" s="6" t="s">
        <v>164</v>
      </c>
      <c r="C79" s="7">
        <v>2100000</v>
      </c>
      <c r="D79" s="7">
        <v>2049079.21</v>
      </c>
      <c r="E79" s="7">
        <v>1603721.7</v>
      </c>
      <c r="F79" s="7">
        <v>1441763.88</v>
      </c>
      <c r="G79" s="7">
        <v>0</v>
      </c>
      <c r="H79" s="7">
        <v>1441763.88</v>
      </c>
      <c r="I79" s="7">
        <v>0</v>
      </c>
      <c r="J79" s="7">
        <v>326721.95</v>
      </c>
      <c r="K79" s="7">
        <v>161957.82</v>
      </c>
      <c r="L79" s="7">
        <v>607315.33</v>
      </c>
      <c r="M79" s="7">
        <v>89.90112686010296</v>
      </c>
    </row>
    <row r="80" spans="1:13" ht="39">
      <c r="A80" s="8" t="s">
        <v>181</v>
      </c>
      <c r="B80" s="9" t="s">
        <v>182</v>
      </c>
      <c r="C80" s="10">
        <v>1400000</v>
      </c>
      <c r="D80" s="10">
        <v>1350750.16</v>
      </c>
      <c r="E80" s="10">
        <v>1087321.7</v>
      </c>
      <c r="F80" s="10">
        <v>925363.88</v>
      </c>
      <c r="G80" s="10">
        <v>0</v>
      </c>
      <c r="H80" s="10">
        <v>925363.88</v>
      </c>
      <c r="I80" s="10">
        <v>0</v>
      </c>
      <c r="J80" s="10">
        <v>268421.95</v>
      </c>
      <c r="K80" s="10">
        <v>161957.82</v>
      </c>
      <c r="L80" s="10">
        <v>425386.28</v>
      </c>
      <c r="M80" s="10">
        <v>85.10488478248894</v>
      </c>
    </row>
    <row r="81" spans="1:13" ht="39">
      <c r="A81" s="8" t="s">
        <v>183</v>
      </c>
      <c r="B81" s="9" t="s">
        <v>184</v>
      </c>
      <c r="C81" s="10">
        <v>700000</v>
      </c>
      <c r="D81" s="10">
        <v>698329.05</v>
      </c>
      <c r="E81" s="10">
        <v>516400</v>
      </c>
      <c r="F81" s="10">
        <v>516400</v>
      </c>
      <c r="G81" s="10">
        <v>0</v>
      </c>
      <c r="H81" s="10">
        <v>516400</v>
      </c>
      <c r="I81" s="10">
        <v>0</v>
      </c>
      <c r="J81" s="10">
        <v>58300</v>
      </c>
      <c r="K81" s="10">
        <v>0</v>
      </c>
      <c r="L81" s="10">
        <v>181929.05</v>
      </c>
      <c r="M81" s="10">
        <v>100</v>
      </c>
    </row>
    <row r="82" spans="1:13" ht="26.25">
      <c r="A82" s="5" t="s">
        <v>185</v>
      </c>
      <c r="B82" s="6" t="s">
        <v>186</v>
      </c>
      <c r="C82" s="7">
        <v>10000</v>
      </c>
      <c r="D82" s="7">
        <v>10000</v>
      </c>
      <c r="E82" s="7">
        <v>8800</v>
      </c>
      <c r="F82" s="7">
        <v>4996.97</v>
      </c>
      <c r="G82" s="7">
        <v>0</v>
      </c>
      <c r="H82" s="7">
        <v>0</v>
      </c>
      <c r="I82" s="7">
        <v>4996.97</v>
      </c>
      <c r="J82" s="7">
        <v>4996.97</v>
      </c>
      <c r="K82" s="7">
        <v>3803.03</v>
      </c>
      <c r="L82" s="7">
        <v>5003.03</v>
      </c>
      <c r="M82" s="7">
        <v>56.78375</v>
      </c>
    </row>
    <row r="83" spans="1:13" ht="39">
      <c r="A83" s="8" t="s">
        <v>187</v>
      </c>
      <c r="B83" s="9" t="s">
        <v>188</v>
      </c>
      <c r="C83" s="10">
        <v>5000</v>
      </c>
      <c r="D83" s="10">
        <v>5000</v>
      </c>
      <c r="E83" s="10">
        <v>3800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3800</v>
      </c>
      <c r="L83" s="10">
        <v>5000</v>
      </c>
      <c r="M83" s="10">
        <v>0</v>
      </c>
    </row>
    <row r="84" spans="1:13" ht="12.75">
      <c r="A84" s="8" t="s">
        <v>189</v>
      </c>
      <c r="B84" s="9" t="s">
        <v>190</v>
      </c>
      <c r="C84" s="10">
        <v>5000</v>
      </c>
      <c r="D84" s="10">
        <v>5000</v>
      </c>
      <c r="E84" s="10">
        <v>5000</v>
      </c>
      <c r="F84" s="10">
        <v>4996.97</v>
      </c>
      <c r="G84" s="10">
        <v>0</v>
      </c>
      <c r="H84" s="10">
        <v>0</v>
      </c>
      <c r="I84" s="10">
        <v>4996.97</v>
      </c>
      <c r="J84" s="10">
        <v>4996.97</v>
      </c>
      <c r="K84" s="10">
        <v>3.0299999999997453</v>
      </c>
      <c r="L84" s="10">
        <v>3.0299999999997453</v>
      </c>
      <c r="M84" s="10">
        <v>99.9394</v>
      </c>
    </row>
    <row r="85" spans="1:13" ht="12.75">
      <c r="A85" s="5" t="s">
        <v>191</v>
      </c>
      <c r="B85" s="6" t="s">
        <v>192</v>
      </c>
      <c r="C85" s="7">
        <v>120000</v>
      </c>
      <c r="D85" s="7">
        <v>300000</v>
      </c>
      <c r="E85" s="7">
        <v>297800</v>
      </c>
      <c r="F85" s="7">
        <v>189653.5</v>
      </c>
      <c r="G85" s="7">
        <v>0</v>
      </c>
      <c r="H85" s="7">
        <v>187005.5</v>
      </c>
      <c r="I85" s="7">
        <v>2648</v>
      </c>
      <c r="J85" s="7">
        <v>17361</v>
      </c>
      <c r="K85" s="7">
        <v>108146.5</v>
      </c>
      <c r="L85" s="7">
        <v>110346.5</v>
      </c>
      <c r="M85" s="7">
        <v>63.68485560779046</v>
      </c>
    </row>
    <row r="86" spans="1:13" ht="12.75">
      <c r="A86" s="8" t="s">
        <v>193</v>
      </c>
      <c r="B86" s="9" t="s">
        <v>194</v>
      </c>
      <c r="C86" s="10">
        <v>5000</v>
      </c>
      <c r="D86" s="10">
        <v>5000</v>
      </c>
      <c r="E86" s="10">
        <v>2800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2800</v>
      </c>
      <c r="L86" s="10">
        <v>5000</v>
      </c>
      <c r="M86" s="10">
        <v>0</v>
      </c>
    </row>
    <row r="87" spans="1:13" ht="12.75">
      <c r="A87" s="8" t="s">
        <v>195</v>
      </c>
      <c r="B87" s="9" t="s">
        <v>196</v>
      </c>
      <c r="C87" s="10">
        <v>115000</v>
      </c>
      <c r="D87" s="10">
        <v>295000</v>
      </c>
      <c r="E87" s="10">
        <v>295000</v>
      </c>
      <c r="F87" s="10">
        <v>189653.5</v>
      </c>
      <c r="G87" s="10">
        <v>0</v>
      </c>
      <c r="H87" s="10">
        <v>187005.5</v>
      </c>
      <c r="I87" s="10">
        <v>2648</v>
      </c>
      <c r="J87" s="10">
        <v>17361</v>
      </c>
      <c r="K87" s="10">
        <v>105346.5</v>
      </c>
      <c r="L87" s="10">
        <v>105346.5</v>
      </c>
      <c r="M87" s="10">
        <v>64.2893220338983</v>
      </c>
    </row>
    <row r="88" spans="1:13" ht="12.75">
      <c r="A88" s="5" t="s">
        <v>177</v>
      </c>
      <c r="B88" s="6" t="s">
        <v>178</v>
      </c>
      <c r="C88" s="7">
        <v>174019500</v>
      </c>
      <c r="D88" s="7">
        <v>212489199.77000004</v>
      </c>
      <c r="E88" s="7">
        <v>178020292.8</v>
      </c>
      <c r="F88" s="7">
        <v>145544670.4699999</v>
      </c>
      <c r="G88" s="7">
        <v>0</v>
      </c>
      <c r="H88" s="7">
        <v>144855164.9899999</v>
      </c>
      <c r="I88" s="7">
        <v>689505.48</v>
      </c>
      <c r="J88" s="7">
        <v>20112771.42999998</v>
      </c>
      <c r="K88" s="7">
        <v>32475622.330000103</v>
      </c>
      <c r="L88" s="7">
        <v>66944529.30000013</v>
      </c>
      <c r="M88" s="7">
        <v>81.75734809823878</v>
      </c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</sheetData>
  <sheetProtection/>
  <mergeCells count="2">
    <mergeCell ref="A2:L2"/>
    <mergeCell ref="A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7">
      <selection activeCell="M1" sqref="M1:M16384"/>
    </sheetView>
  </sheetViews>
  <sheetFormatPr defaultColWidth="9.00390625" defaultRowHeight="12.75"/>
  <cols>
    <col min="1" max="1" width="8.875" style="2" customWidth="1"/>
    <col min="2" max="2" width="32.375" style="2" customWidth="1"/>
    <col min="3" max="3" width="11.625" style="2" customWidth="1"/>
    <col min="4" max="4" width="11.375" style="2" customWidth="1"/>
    <col min="5" max="5" width="11.50390625" style="2" customWidth="1"/>
    <col min="6" max="7" width="8.875" style="2" hidden="1" customWidth="1"/>
    <col min="8" max="8" width="12.00390625" style="2" customWidth="1"/>
    <col min="9" max="9" width="8.875" style="2" hidden="1" customWidth="1"/>
    <col min="10" max="10" width="10.375" style="2" hidden="1" customWidth="1"/>
    <col min="11" max="11" width="11.625" style="2" hidden="1" customWidth="1"/>
    <col min="12" max="12" width="8.875" style="2" hidden="1" customWidth="1"/>
    <col min="13" max="16384" width="8.875" style="2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13.5" customHeight="1">
      <c r="A2" s="47" t="s">
        <v>197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/>
    </row>
    <row r="3" spans="1:13" ht="12.75" customHeight="1">
      <c r="A3" s="48" t="s">
        <v>156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/>
    </row>
    <row r="4" spans="1:13" ht="12.75">
      <c r="A4"/>
      <c r="B4"/>
      <c r="C4"/>
      <c r="D4"/>
      <c r="E4"/>
      <c r="F4"/>
      <c r="G4"/>
      <c r="H4"/>
      <c r="I4"/>
      <c r="J4"/>
      <c r="K4"/>
      <c r="L4" s="1" t="s">
        <v>1</v>
      </c>
      <c r="M4"/>
    </row>
    <row r="5" spans="1:13" ht="118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13" ht="12.75">
      <c r="A6" s="5" t="s">
        <v>15</v>
      </c>
      <c r="B6" s="6" t="s">
        <v>16</v>
      </c>
      <c r="C6" s="7">
        <v>0</v>
      </c>
      <c r="D6" s="7">
        <v>38310</v>
      </c>
      <c r="E6" s="7">
        <v>38310</v>
      </c>
      <c r="F6" s="7">
        <v>11310</v>
      </c>
      <c r="G6" s="7">
        <v>0</v>
      </c>
      <c r="H6" s="7">
        <v>11310</v>
      </c>
      <c r="I6" s="7">
        <v>0</v>
      </c>
      <c r="J6" s="7">
        <v>0</v>
      </c>
      <c r="K6" s="7">
        <v>27000</v>
      </c>
      <c r="L6" s="7">
        <v>27000</v>
      </c>
      <c r="M6" s="7">
        <v>29.52231793265466</v>
      </c>
    </row>
    <row r="7" spans="1:13" ht="26.25" customHeight="1">
      <c r="A7" s="8" t="s">
        <v>17</v>
      </c>
      <c r="B7" s="9" t="s">
        <v>18</v>
      </c>
      <c r="C7" s="10">
        <v>0</v>
      </c>
      <c r="D7" s="10">
        <v>38310</v>
      </c>
      <c r="E7" s="10">
        <v>38310</v>
      </c>
      <c r="F7" s="10">
        <v>11310</v>
      </c>
      <c r="G7" s="10">
        <v>0</v>
      </c>
      <c r="H7" s="10">
        <v>11310</v>
      </c>
      <c r="I7" s="10">
        <v>0</v>
      </c>
      <c r="J7" s="10">
        <v>0</v>
      </c>
      <c r="K7" s="10">
        <v>27000</v>
      </c>
      <c r="L7" s="10">
        <v>27000</v>
      </c>
      <c r="M7" s="10">
        <v>29.52231793265466</v>
      </c>
    </row>
    <row r="8" spans="1:13" ht="12.75">
      <c r="A8" s="5" t="s">
        <v>19</v>
      </c>
      <c r="B8" s="6" t="s">
        <v>20</v>
      </c>
      <c r="C8" s="7">
        <v>2686500</v>
      </c>
      <c r="D8" s="7">
        <v>2790609</v>
      </c>
      <c r="E8" s="7">
        <v>2146484</v>
      </c>
      <c r="F8" s="7">
        <v>74977.6</v>
      </c>
      <c r="G8" s="7">
        <v>0</v>
      </c>
      <c r="H8" s="7">
        <v>2091039.43</v>
      </c>
      <c r="I8" s="7">
        <v>25238</v>
      </c>
      <c r="J8" s="7">
        <v>223021.29</v>
      </c>
      <c r="K8" s="7">
        <v>2071506.4</v>
      </c>
      <c r="L8" s="7">
        <v>2715631.4</v>
      </c>
      <c r="M8" s="7">
        <v>3.4930425756725882</v>
      </c>
    </row>
    <row r="9" spans="1:13" ht="12.75">
      <c r="A9" s="8" t="s">
        <v>21</v>
      </c>
      <c r="B9" s="9" t="s">
        <v>22</v>
      </c>
      <c r="C9" s="10">
        <v>2167000</v>
      </c>
      <c r="D9" s="10">
        <v>2224394</v>
      </c>
      <c r="E9" s="10">
        <v>1682644</v>
      </c>
      <c r="F9" s="10">
        <v>15180</v>
      </c>
      <c r="G9" s="10">
        <v>0</v>
      </c>
      <c r="H9" s="10">
        <v>1243821.38</v>
      </c>
      <c r="I9" s="10">
        <v>11080</v>
      </c>
      <c r="J9" s="10">
        <v>168808.96</v>
      </c>
      <c r="K9" s="10">
        <v>1667464</v>
      </c>
      <c r="L9" s="10">
        <v>2209214</v>
      </c>
      <c r="M9" s="10">
        <v>0.9021516137697576</v>
      </c>
    </row>
    <row r="10" spans="1:13" ht="52.5">
      <c r="A10" s="8" t="s">
        <v>23</v>
      </c>
      <c r="B10" s="9" t="s">
        <v>24</v>
      </c>
      <c r="C10" s="10">
        <v>461800</v>
      </c>
      <c r="D10" s="10">
        <v>492597</v>
      </c>
      <c r="E10" s="10">
        <v>397647</v>
      </c>
      <c r="F10" s="10">
        <v>43879.6</v>
      </c>
      <c r="G10" s="10">
        <v>0</v>
      </c>
      <c r="H10" s="10">
        <v>699922.08</v>
      </c>
      <c r="I10" s="10">
        <v>4100</v>
      </c>
      <c r="J10" s="10">
        <v>41615.55</v>
      </c>
      <c r="K10" s="10">
        <v>353767.4</v>
      </c>
      <c r="L10" s="10">
        <v>448717.4</v>
      </c>
      <c r="M10" s="10">
        <v>11.034812283256255</v>
      </c>
    </row>
    <row r="11" spans="1:13" ht="39" customHeight="1">
      <c r="A11" s="8" t="s">
        <v>27</v>
      </c>
      <c r="B11" s="9" t="s">
        <v>28</v>
      </c>
      <c r="C11" s="10">
        <v>20500</v>
      </c>
      <c r="D11" s="10">
        <v>32898</v>
      </c>
      <c r="E11" s="10">
        <v>27773</v>
      </c>
      <c r="F11" s="10">
        <v>12398</v>
      </c>
      <c r="G11" s="10">
        <v>0</v>
      </c>
      <c r="H11" s="10">
        <v>141928.12</v>
      </c>
      <c r="I11" s="10">
        <v>8298</v>
      </c>
      <c r="J11" s="10">
        <v>10459.95</v>
      </c>
      <c r="K11" s="10">
        <v>15375</v>
      </c>
      <c r="L11" s="10">
        <v>20500</v>
      </c>
      <c r="M11" s="10">
        <v>44.64047816224391</v>
      </c>
    </row>
    <row r="12" spans="1:13" ht="26.25">
      <c r="A12" s="8" t="s">
        <v>29</v>
      </c>
      <c r="B12" s="9" t="s">
        <v>30</v>
      </c>
      <c r="C12" s="10">
        <v>200</v>
      </c>
      <c r="D12" s="10">
        <v>200</v>
      </c>
      <c r="E12" s="10">
        <v>150</v>
      </c>
      <c r="F12" s="10">
        <v>0</v>
      </c>
      <c r="G12" s="10">
        <v>0</v>
      </c>
      <c r="H12" s="10">
        <v>1999</v>
      </c>
      <c r="I12" s="10">
        <v>0</v>
      </c>
      <c r="J12" s="10">
        <v>0</v>
      </c>
      <c r="K12" s="10">
        <v>150</v>
      </c>
      <c r="L12" s="10">
        <v>200</v>
      </c>
      <c r="M12" s="10">
        <v>0</v>
      </c>
    </row>
    <row r="13" spans="1:13" ht="39">
      <c r="A13" s="8" t="s">
        <v>31</v>
      </c>
      <c r="B13" s="9" t="s">
        <v>32</v>
      </c>
      <c r="C13" s="10">
        <v>37000</v>
      </c>
      <c r="D13" s="10">
        <v>40520</v>
      </c>
      <c r="E13" s="10">
        <v>38270</v>
      </c>
      <c r="F13" s="10">
        <v>3520</v>
      </c>
      <c r="G13" s="10">
        <v>0</v>
      </c>
      <c r="H13" s="10">
        <v>3368.85</v>
      </c>
      <c r="I13" s="10">
        <v>1760</v>
      </c>
      <c r="J13" s="10">
        <v>2136.83</v>
      </c>
      <c r="K13" s="10">
        <v>34750</v>
      </c>
      <c r="L13" s="10">
        <v>37000</v>
      </c>
      <c r="M13" s="10">
        <v>9.19780506924484</v>
      </c>
    </row>
    <row r="14" spans="1:13" ht="12.75">
      <c r="A14" s="5" t="s">
        <v>39</v>
      </c>
      <c r="B14" s="6" t="s">
        <v>40</v>
      </c>
      <c r="C14" s="7">
        <v>900000</v>
      </c>
      <c r="D14" s="7">
        <v>1398080</v>
      </c>
      <c r="E14" s="7">
        <v>1153080</v>
      </c>
      <c r="F14" s="7">
        <v>417480</v>
      </c>
      <c r="G14" s="7">
        <v>0</v>
      </c>
      <c r="H14" s="7">
        <v>1133257.43</v>
      </c>
      <c r="I14" s="7">
        <v>225500</v>
      </c>
      <c r="J14" s="7">
        <v>104673.75</v>
      </c>
      <c r="K14" s="7">
        <v>735600</v>
      </c>
      <c r="L14" s="7">
        <v>980600</v>
      </c>
      <c r="M14" s="7">
        <v>36.20564054532209</v>
      </c>
    </row>
    <row r="15" spans="1:13" ht="12.75">
      <c r="A15" s="8" t="s">
        <v>41</v>
      </c>
      <c r="B15" s="9" t="s">
        <v>42</v>
      </c>
      <c r="C15" s="10">
        <v>530000</v>
      </c>
      <c r="D15" s="10">
        <v>1028080</v>
      </c>
      <c r="E15" s="10">
        <v>875580</v>
      </c>
      <c r="F15" s="10">
        <v>417480</v>
      </c>
      <c r="G15" s="10">
        <v>0</v>
      </c>
      <c r="H15" s="10">
        <v>830348.16</v>
      </c>
      <c r="I15" s="10">
        <v>225500</v>
      </c>
      <c r="J15" s="10">
        <v>85927.36</v>
      </c>
      <c r="K15" s="10">
        <v>458100</v>
      </c>
      <c r="L15" s="10">
        <v>610600</v>
      </c>
      <c r="M15" s="10">
        <v>47.68039470979237</v>
      </c>
    </row>
    <row r="16" spans="1:13" ht="26.25">
      <c r="A16" s="8" t="s">
        <v>43</v>
      </c>
      <c r="B16" s="9" t="s">
        <v>44</v>
      </c>
      <c r="C16" s="10">
        <v>370000</v>
      </c>
      <c r="D16" s="10">
        <v>370000</v>
      </c>
      <c r="E16" s="10">
        <v>277500</v>
      </c>
      <c r="F16" s="10">
        <v>0</v>
      </c>
      <c r="G16" s="10">
        <v>0</v>
      </c>
      <c r="H16" s="10">
        <v>302909.27</v>
      </c>
      <c r="I16" s="10">
        <v>0</v>
      </c>
      <c r="J16" s="10">
        <v>18746.39</v>
      </c>
      <c r="K16" s="10">
        <v>277500</v>
      </c>
      <c r="L16" s="10">
        <v>370000</v>
      </c>
      <c r="M16" s="10">
        <v>0</v>
      </c>
    </row>
    <row r="17" spans="1:13" ht="26.25">
      <c r="A17" s="5" t="s">
        <v>53</v>
      </c>
      <c r="B17" s="6" t="s">
        <v>54</v>
      </c>
      <c r="C17" s="7">
        <v>122000</v>
      </c>
      <c r="D17" s="7">
        <v>175820.23</v>
      </c>
      <c r="E17" s="7">
        <v>157820.23</v>
      </c>
      <c r="F17" s="7">
        <v>103820.23</v>
      </c>
      <c r="G17" s="7">
        <v>0</v>
      </c>
      <c r="H17" s="7">
        <v>180598.19</v>
      </c>
      <c r="I17" s="7">
        <v>5000</v>
      </c>
      <c r="J17" s="7">
        <v>6489.51</v>
      </c>
      <c r="K17" s="7">
        <v>54000</v>
      </c>
      <c r="L17" s="7">
        <v>72000</v>
      </c>
      <c r="M17" s="7">
        <v>65.78385419917332</v>
      </c>
    </row>
    <row r="18" spans="1:13" ht="118.5" customHeight="1">
      <c r="A18" s="8" t="s">
        <v>58</v>
      </c>
      <c r="B18" s="9" t="s">
        <v>59</v>
      </c>
      <c r="C18" s="10">
        <v>50000</v>
      </c>
      <c r="D18" s="10">
        <v>98820.23</v>
      </c>
      <c r="E18" s="10">
        <v>98820.23</v>
      </c>
      <c r="F18" s="10">
        <v>98820.23</v>
      </c>
      <c r="G18" s="10">
        <v>0</v>
      </c>
      <c r="H18" s="10">
        <v>98820.23</v>
      </c>
      <c r="I18" s="10">
        <v>0</v>
      </c>
      <c r="J18" s="10">
        <v>0</v>
      </c>
      <c r="K18" s="10">
        <v>0</v>
      </c>
      <c r="L18" s="10">
        <v>0</v>
      </c>
      <c r="M18" s="10">
        <v>100</v>
      </c>
    </row>
    <row r="19" spans="1:13" ht="26.25">
      <c r="A19" s="8" t="s">
        <v>104</v>
      </c>
      <c r="B19" s="9" t="s">
        <v>105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51.3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ht="39">
      <c r="A20" s="8" t="s">
        <v>112</v>
      </c>
      <c r="B20" s="9" t="s">
        <v>113</v>
      </c>
      <c r="C20" s="10">
        <v>72000</v>
      </c>
      <c r="D20" s="10">
        <v>72000</v>
      </c>
      <c r="E20" s="10">
        <v>54000</v>
      </c>
      <c r="F20" s="10">
        <v>0</v>
      </c>
      <c r="G20" s="10">
        <v>0</v>
      </c>
      <c r="H20" s="10">
        <v>70278.16</v>
      </c>
      <c r="I20" s="10">
        <v>0</v>
      </c>
      <c r="J20" s="10">
        <v>0</v>
      </c>
      <c r="K20" s="10">
        <v>54000</v>
      </c>
      <c r="L20" s="10">
        <v>72000</v>
      </c>
      <c r="M20" s="10">
        <v>0</v>
      </c>
    </row>
    <row r="21" spans="1:13" ht="39">
      <c r="A21" s="8" t="s">
        <v>116</v>
      </c>
      <c r="B21" s="9" t="s">
        <v>117</v>
      </c>
      <c r="C21" s="10">
        <v>0</v>
      </c>
      <c r="D21" s="10">
        <v>5000</v>
      </c>
      <c r="E21" s="10">
        <v>5000</v>
      </c>
      <c r="F21" s="10">
        <v>5000</v>
      </c>
      <c r="G21" s="10">
        <v>0</v>
      </c>
      <c r="H21" s="10">
        <v>11448.5</v>
      </c>
      <c r="I21" s="10">
        <v>5000</v>
      </c>
      <c r="J21" s="10">
        <v>6489.51</v>
      </c>
      <c r="K21" s="10">
        <v>0</v>
      </c>
      <c r="L21" s="10">
        <v>0</v>
      </c>
      <c r="M21" s="10">
        <v>100</v>
      </c>
    </row>
    <row r="22" spans="1:13" ht="26.25">
      <c r="A22" s="5" t="s">
        <v>124</v>
      </c>
      <c r="B22" s="6" t="s">
        <v>125</v>
      </c>
      <c r="C22" s="7">
        <v>210000</v>
      </c>
      <c r="D22" s="7">
        <v>10000</v>
      </c>
      <c r="E22" s="7">
        <v>7300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7300</v>
      </c>
      <c r="L22" s="7">
        <v>10000</v>
      </c>
      <c r="M22" s="7">
        <v>0</v>
      </c>
    </row>
    <row r="23" spans="1:13" ht="26.25">
      <c r="A23" s="8" t="s">
        <v>157</v>
      </c>
      <c r="B23" s="9" t="s">
        <v>158</v>
      </c>
      <c r="C23" s="10">
        <v>200000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3" ht="26.25">
      <c r="A24" s="8" t="s">
        <v>159</v>
      </c>
      <c r="B24" s="9" t="s">
        <v>160</v>
      </c>
      <c r="C24" s="10">
        <v>10000</v>
      </c>
      <c r="D24" s="10">
        <v>10000</v>
      </c>
      <c r="E24" s="10">
        <v>7300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7300</v>
      </c>
      <c r="L24" s="10">
        <v>10000</v>
      </c>
      <c r="M24" s="10">
        <v>0</v>
      </c>
    </row>
    <row r="25" spans="1:13" ht="12.75">
      <c r="A25" s="5" t="s">
        <v>130</v>
      </c>
      <c r="B25" s="6" t="s">
        <v>131</v>
      </c>
      <c r="C25" s="7">
        <v>526000</v>
      </c>
      <c r="D25" s="7">
        <v>625900</v>
      </c>
      <c r="E25" s="7">
        <v>505650</v>
      </c>
      <c r="F25" s="7">
        <v>128990.58</v>
      </c>
      <c r="G25" s="7">
        <v>0</v>
      </c>
      <c r="H25" s="7">
        <v>321805.21</v>
      </c>
      <c r="I25" s="7">
        <v>15113.2</v>
      </c>
      <c r="J25" s="7">
        <v>30132.23</v>
      </c>
      <c r="K25" s="7">
        <v>376659.42</v>
      </c>
      <c r="L25" s="7">
        <v>496909.42</v>
      </c>
      <c r="M25" s="7">
        <v>25.509854642539302</v>
      </c>
    </row>
    <row r="26" spans="1:13" ht="12.75">
      <c r="A26" s="8" t="s">
        <v>134</v>
      </c>
      <c r="B26" s="9" t="s">
        <v>135</v>
      </c>
      <c r="C26" s="10">
        <v>85000</v>
      </c>
      <c r="D26" s="10">
        <v>85000</v>
      </c>
      <c r="E26" s="10">
        <v>75000</v>
      </c>
      <c r="F26" s="10">
        <v>29660.58</v>
      </c>
      <c r="G26" s="10">
        <v>0</v>
      </c>
      <c r="H26" s="10">
        <v>36102.78</v>
      </c>
      <c r="I26" s="10">
        <v>15113.2</v>
      </c>
      <c r="J26" s="10">
        <v>17889.28</v>
      </c>
      <c r="K26" s="10">
        <v>45339.42</v>
      </c>
      <c r="L26" s="10">
        <v>55339.42</v>
      </c>
      <c r="M26" s="10">
        <v>39.54744</v>
      </c>
    </row>
    <row r="27" spans="1:13" ht="12.75">
      <c r="A27" s="8" t="s">
        <v>136</v>
      </c>
      <c r="B27" s="9" t="s">
        <v>137</v>
      </c>
      <c r="C27" s="10">
        <v>6000</v>
      </c>
      <c r="D27" s="10">
        <v>6000</v>
      </c>
      <c r="E27" s="10">
        <v>4500</v>
      </c>
      <c r="F27" s="10">
        <v>0</v>
      </c>
      <c r="G27" s="10">
        <v>0</v>
      </c>
      <c r="H27" s="10">
        <v>5436.86</v>
      </c>
      <c r="I27" s="10">
        <v>0</v>
      </c>
      <c r="J27" s="10">
        <v>0</v>
      </c>
      <c r="K27" s="10">
        <v>4500</v>
      </c>
      <c r="L27" s="10">
        <v>6000</v>
      </c>
      <c r="M27" s="10">
        <v>0</v>
      </c>
    </row>
    <row r="28" spans="1:13" ht="26.25">
      <c r="A28" s="8" t="s">
        <v>138</v>
      </c>
      <c r="B28" s="9" t="s">
        <v>139</v>
      </c>
      <c r="C28" s="10">
        <v>108000</v>
      </c>
      <c r="D28" s="10">
        <v>207900</v>
      </c>
      <c r="E28" s="10">
        <v>180900</v>
      </c>
      <c r="F28" s="10">
        <v>99330</v>
      </c>
      <c r="G28" s="10">
        <v>0</v>
      </c>
      <c r="H28" s="10">
        <v>155751.61</v>
      </c>
      <c r="I28" s="10">
        <v>0</v>
      </c>
      <c r="J28" s="10">
        <v>5137.21</v>
      </c>
      <c r="K28" s="10">
        <v>81570</v>
      </c>
      <c r="L28" s="10">
        <v>108570</v>
      </c>
      <c r="M28" s="10">
        <v>54.908789386401324</v>
      </c>
    </row>
    <row r="29" spans="1:13" ht="26.25">
      <c r="A29" s="8" t="s">
        <v>140</v>
      </c>
      <c r="B29" s="9" t="s">
        <v>141</v>
      </c>
      <c r="C29" s="10">
        <v>327000</v>
      </c>
      <c r="D29" s="10">
        <v>327000</v>
      </c>
      <c r="E29" s="10">
        <v>245250</v>
      </c>
      <c r="F29" s="10">
        <v>0</v>
      </c>
      <c r="G29" s="10">
        <v>0</v>
      </c>
      <c r="H29" s="10">
        <v>124513.96</v>
      </c>
      <c r="I29" s="10">
        <v>0</v>
      </c>
      <c r="J29" s="10">
        <v>7105.74</v>
      </c>
      <c r="K29" s="10">
        <v>245250</v>
      </c>
      <c r="L29" s="10">
        <v>327000</v>
      </c>
      <c r="M29" s="10">
        <v>0</v>
      </c>
    </row>
    <row r="30" spans="1:13" ht="12.75">
      <c r="A30" s="5" t="s">
        <v>146</v>
      </c>
      <c r="B30" s="6" t="s">
        <v>147</v>
      </c>
      <c r="C30" s="7">
        <v>500</v>
      </c>
      <c r="D30" s="7">
        <v>30500</v>
      </c>
      <c r="E30" s="7">
        <v>30375</v>
      </c>
      <c r="F30" s="7">
        <v>29980</v>
      </c>
      <c r="G30" s="7">
        <v>0</v>
      </c>
      <c r="H30" s="7">
        <v>37062.65</v>
      </c>
      <c r="I30" s="7">
        <v>0</v>
      </c>
      <c r="J30" s="7">
        <v>0</v>
      </c>
      <c r="K30" s="7">
        <v>395</v>
      </c>
      <c r="L30" s="7">
        <v>520</v>
      </c>
      <c r="M30" s="7">
        <v>98.69958847736625</v>
      </c>
    </row>
    <row r="31" spans="1:13" ht="26.25">
      <c r="A31" s="8" t="s">
        <v>148</v>
      </c>
      <c r="B31" s="9" t="s">
        <v>149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600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39">
      <c r="A32" s="8" t="s">
        <v>150</v>
      </c>
      <c r="B32" s="9" t="s">
        <v>151</v>
      </c>
      <c r="C32" s="10">
        <v>500</v>
      </c>
      <c r="D32" s="10">
        <v>30500</v>
      </c>
      <c r="E32" s="10">
        <v>30375</v>
      </c>
      <c r="F32" s="10">
        <v>29980</v>
      </c>
      <c r="G32" s="10">
        <v>0</v>
      </c>
      <c r="H32" s="10">
        <v>36462.65</v>
      </c>
      <c r="I32" s="10">
        <v>0</v>
      </c>
      <c r="J32" s="10">
        <v>0</v>
      </c>
      <c r="K32" s="10">
        <v>395</v>
      </c>
      <c r="L32" s="10">
        <v>520</v>
      </c>
      <c r="M32" s="10">
        <v>98.69958847736625</v>
      </c>
    </row>
    <row r="33" spans="1:13" ht="12.75">
      <c r="A33" s="5" t="s">
        <v>154</v>
      </c>
      <c r="B33" s="6" t="s">
        <v>155</v>
      </c>
      <c r="C33" s="7">
        <v>7085000</v>
      </c>
      <c r="D33" s="7">
        <v>7691206</v>
      </c>
      <c r="E33" s="7">
        <v>7691206</v>
      </c>
      <c r="F33" s="7">
        <v>4673809.51</v>
      </c>
      <c r="G33" s="7">
        <v>0</v>
      </c>
      <c r="H33" s="7">
        <v>4142099.41</v>
      </c>
      <c r="I33" s="7">
        <v>531710.1</v>
      </c>
      <c r="J33" s="7">
        <v>531710.1</v>
      </c>
      <c r="K33" s="7">
        <v>3017396.49</v>
      </c>
      <c r="L33" s="7">
        <v>3017396.49</v>
      </c>
      <c r="M33" s="7">
        <v>60.76822685545024</v>
      </c>
    </row>
    <row r="34" spans="1:13" ht="52.5" customHeight="1">
      <c r="A34" s="8" t="s">
        <v>161</v>
      </c>
      <c r="B34" s="9" t="s">
        <v>162</v>
      </c>
      <c r="C34" s="10">
        <v>7085000</v>
      </c>
      <c r="D34" s="10">
        <v>7691206</v>
      </c>
      <c r="E34" s="10">
        <v>7691206</v>
      </c>
      <c r="F34" s="10">
        <v>4673809.51</v>
      </c>
      <c r="G34" s="10">
        <v>0</v>
      </c>
      <c r="H34" s="10">
        <v>4142099.41</v>
      </c>
      <c r="I34" s="10">
        <v>531710.1</v>
      </c>
      <c r="J34" s="10">
        <v>531710.1</v>
      </c>
      <c r="K34" s="10">
        <v>3017396.49</v>
      </c>
      <c r="L34" s="10">
        <v>3017396.49</v>
      </c>
      <c r="M34" s="10">
        <v>60.76822685545024</v>
      </c>
    </row>
    <row r="35" spans="1:13" ht="39">
      <c r="A35" s="5" t="s">
        <v>163</v>
      </c>
      <c r="B35" s="6" t="s">
        <v>164</v>
      </c>
      <c r="C35" s="7">
        <v>2407400</v>
      </c>
      <c r="D35" s="7">
        <v>2831271</v>
      </c>
      <c r="E35" s="7">
        <v>2226771</v>
      </c>
      <c r="F35" s="7">
        <v>1605380.99</v>
      </c>
      <c r="G35" s="7">
        <v>0</v>
      </c>
      <c r="H35" s="7">
        <v>1060435.37</v>
      </c>
      <c r="I35" s="7">
        <v>544945.62</v>
      </c>
      <c r="J35" s="7">
        <v>544945.62</v>
      </c>
      <c r="K35" s="7">
        <v>621390.01</v>
      </c>
      <c r="L35" s="7">
        <v>1225890.01</v>
      </c>
      <c r="M35" s="7">
        <v>72.09457056877426</v>
      </c>
    </row>
    <row r="36" spans="1:13" ht="52.5">
      <c r="A36" s="8" t="s">
        <v>165</v>
      </c>
      <c r="B36" s="9" t="s">
        <v>166</v>
      </c>
      <c r="C36" s="10">
        <v>2407400</v>
      </c>
      <c r="D36" s="10">
        <v>2831271</v>
      </c>
      <c r="E36" s="10">
        <v>2226771</v>
      </c>
      <c r="F36" s="10">
        <v>1605380.99</v>
      </c>
      <c r="G36" s="10">
        <v>0</v>
      </c>
      <c r="H36" s="10">
        <v>1060435.37</v>
      </c>
      <c r="I36" s="10">
        <v>544945.62</v>
      </c>
      <c r="J36" s="10">
        <v>544945.62</v>
      </c>
      <c r="K36" s="10">
        <v>621390.01</v>
      </c>
      <c r="L36" s="10">
        <v>1225890.01</v>
      </c>
      <c r="M36" s="10">
        <v>72.09457056877426</v>
      </c>
    </row>
    <row r="37" spans="1:13" ht="26.25">
      <c r="A37" s="5" t="s">
        <v>167</v>
      </c>
      <c r="B37" s="6" t="s">
        <v>168</v>
      </c>
      <c r="C37" s="7">
        <v>400000</v>
      </c>
      <c r="D37" s="7">
        <v>1935700</v>
      </c>
      <c r="E37" s="7">
        <v>1935700</v>
      </c>
      <c r="F37" s="7">
        <v>1860700</v>
      </c>
      <c r="G37" s="7">
        <v>0</v>
      </c>
      <c r="H37" s="7">
        <v>1860700</v>
      </c>
      <c r="I37" s="7">
        <v>0</v>
      </c>
      <c r="J37" s="7">
        <v>0</v>
      </c>
      <c r="K37" s="7">
        <v>75000</v>
      </c>
      <c r="L37" s="7">
        <v>75000</v>
      </c>
      <c r="M37" s="7">
        <v>96.12543266001963</v>
      </c>
    </row>
    <row r="38" spans="1:13" ht="66">
      <c r="A38" s="8" t="s">
        <v>169</v>
      </c>
      <c r="B38" s="9" t="s">
        <v>170</v>
      </c>
      <c r="C38" s="10">
        <v>400000</v>
      </c>
      <c r="D38" s="10">
        <v>1935700</v>
      </c>
      <c r="E38" s="10">
        <v>1935700</v>
      </c>
      <c r="F38" s="10">
        <v>1860700</v>
      </c>
      <c r="G38" s="10">
        <v>0</v>
      </c>
      <c r="H38" s="10">
        <v>1860700</v>
      </c>
      <c r="I38" s="10">
        <v>0</v>
      </c>
      <c r="J38" s="10">
        <v>0</v>
      </c>
      <c r="K38" s="10">
        <v>75000</v>
      </c>
      <c r="L38" s="10">
        <v>75000</v>
      </c>
      <c r="M38" s="10">
        <v>96.12543266001963</v>
      </c>
    </row>
    <row r="39" spans="1:13" ht="12.75">
      <c r="A39" s="5" t="s">
        <v>171</v>
      </c>
      <c r="B39" s="6" t="s">
        <v>172</v>
      </c>
      <c r="C39" s="7">
        <v>168000</v>
      </c>
      <c r="D39" s="7">
        <v>148758.6</v>
      </c>
      <c r="E39" s="7">
        <v>148758.6</v>
      </c>
      <c r="F39" s="7">
        <v>110866.47</v>
      </c>
      <c r="G39" s="7">
        <v>0</v>
      </c>
      <c r="H39" s="7">
        <v>91065.99</v>
      </c>
      <c r="I39" s="7">
        <v>19800.48</v>
      </c>
      <c r="J39" s="7">
        <v>19800.48</v>
      </c>
      <c r="K39" s="7">
        <v>37892.13</v>
      </c>
      <c r="L39" s="7">
        <v>37892.13</v>
      </c>
      <c r="M39" s="7">
        <v>74.52777183974574</v>
      </c>
    </row>
    <row r="40" spans="1:13" ht="26.25">
      <c r="A40" s="8" t="s">
        <v>173</v>
      </c>
      <c r="B40" s="9" t="s">
        <v>174</v>
      </c>
      <c r="C40" s="10">
        <v>93000</v>
      </c>
      <c r="D40" s="10">
        <v>93000</v>
      </c>
      <c r="E40" s="10">
        <v>93000</v>
      </c>
      <c r="F40" s="10">
        <v>56708.07</v>
      </c>
      <c r="G40" s="10">
        <v>0</v>
      </c>
      <c r="H40" s="10">
        <v>36907.59</v>
      </c>
      <c r="I40" s="10">
        <v>19800.48</v>
      </c>
      <c r="J40" s="10">
        <v>19800.48</v>
      </c>
      <c r="K40" s="10">
        <v>36291.93</v>
      </c>
      <c r="L40" s="10">
        <v>36291.93</v>
      </c>
      <c r="M40" s="10">
        <v>60.976419354838704</v>
      </c>
    </row>
    <row r="41" spans="1:13" ht="78.75">
      <c r="A41" s="8" t="s">
        <v>175</v>
      </c>
      <c r="B41" s="9" t="s">
        <v>176</v>
      </c>
      <c r="C41" s="10">
        <v>75000</v>
      </c>
      <c r="D41" s="10">
        <v>55758.6</v>
      </c>
      <c r="E41" s="10">
        <v>55758.6</v>
      </c>
      <c r="F41" s="10">
        <v>54158.4</v>
      </c>
      <c r="G41" s="10">
        <v>0</v>
      </c>
      <c r="H41" s="10">
        <v>54158.4</v>
      </c>
      <c r="I41" s="10">
        <v>0</v>
      </c>
      <c r="J41" s="10">
        <v>0</v>
      </c>
      <c r="K41" s="10">
        <v>1600.2</v>
      </c>
      <c r="L41" s="10">
        <v>1600.2</v>
      </c>
      <c r="M41" s="10">
        <v>97.1301288052426</v>
      </c>
    </row>
    <row r="42" spans="1:13" ht="12.75">
      <c r="A42" s="5" t="s">
        <v>177</v>
      </c>
      <c r="B42" s="6" t="s">
        <v>178</v>
      </c>
      <c r="C42" s="7">
        <v>14505400</v>
      </c>
      <c r="D42" s="7">
        <v>17676154.830000002</v>
      </c>
      <c r="E42" s="7">
        <v>16041454.83</v>
      </c>
      <c r="F42" s="7">
        <v>9017315.38</v>
      </c>
      <c r="G42" s="7">
        <v>0</v>
      </c>
      <c r="H42" s="7">
        <v>10929373.68</v>
      </c>
      <c r="I42" s="7">
        <v>1367307.4</v>
      </c>
      <c r="J42" s="7">
        <v>1460772.98</v>
      </c>
      <c r="K42" s="7">
        <v>7024139.449999999</v>
      </c>
      <c r="L42" s="7">
        <v>8658839.450000001</v>
      </c>
      <c r="M42" s="7">
        <v>56.21257844479434</v>
      </c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sheetProtection/>
  <mergeCells count="2">
    <mergeCell ref="A2:L2"/>
    <mergeCell ref="A3:L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8"/>
  <sheetViews>
    <sheetView tabSelected="1" zoomScale="166" zoomScaleNormal="166" zoomScalePageLayoutView="0" workbookViewId="0" topLeftCell="A38">
      <selection activeCell="B38" sqref="B38"/>
    </sheetView>
  </sheetViews>
  <sheetFormatPr defaultColWidth="9.00390625" defaultRowHeight="12.75"/>
  <cols>
    <col min="1" max="1" width="7.50390625" style="2" customWidth="1"/>
    <col min="2" max="2" width="34.50390625" style="2" customWidth="1"/>
    <col min="3" max="3" width="10.50390625" style="2" customWidth="1"/>
    <col min="4" max="4" width="10.375" style="2" customWidth="1"/>
    <col min="5" max="5" width="10.625" style="2" customWidth="1"/>
    <col min="6" max="6" width="0.12890625" style="2" hidden="1" customWidth="1"/>
    <col min="7" max="7" width="15.625" style="2" hidden="1" customWidth="1"/>
    <col min="8" max="8" width="12.625" style="2" customWidth="1"/>
    <col min="9" max="12" width="15.625" style="2" hidden="1" customWidth="1"/>
    <col min="13" max="13" width="8.00390625" style="2" customWidth="1"/>
    <col min="14" max="16384" width="8.875" style="2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15" customHeight="1">
      <c r="A2" s="47" t="s">
        <v>201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/>
    </row>
    <row r="3" spans="1:13" ht="12.7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/>
    </row>
    <row r="4" spans="1:13" ht="12.75">
      <c r="A4"/>
      <c r="B4"/>
      <c r="C4"/>
      <c r="D4"/>
      <c r="E4"/>
      <c r="F4"/>
      <c r="G4"/>
      <c r="H4"/>
      <c r="I4"/>
      <c r="J4"/>
      <c r="K4"/>
      <c r="L4" s="1" t="s">
        <v>1</v>
      </c>
      <c r="M4" t="s">
        <v>200</v>
      </c>
    </row>
    <row r="5" spans="1:13" s="3" customFormat="1" ht="86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199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14" ht="12.75">
      <c r="A6" s="5" t="s">
        <v>15</v>
      </c>
      <c r="B6" s="6" t="s">
        <v>16</v>
      </c>
      <c r="C6" s="31">
        <f>Загальний!C6/1000</f>
        <v>6315.2</v>
      </c>
      <c r="D6" s="31">
        <f>Загальний!D6/1000</f>
        <v>9880.48045</v>
      </c>
      <c r="E6" s="31">
        <f>Загальний!E6/1000</f>
        <v>8978.340450000002</v>
      </c>
      <c r="F6" s="31">
        <f>Загальний!F6/1000</f>
        <v>7141.423330000002</v>
      </c>
      <c r="G6" s="31">
        <f>Загальний!G6/1000</f>
        <v>0</v>
      </c>
      <c r="H6" s="31">
        <f>Загальний!H6/1000</f>
        <v>7003.479160000001</v>
      </c>
      <c r="I6" s="31">
        <v>137944.17</v>
      </c>
      <c r="J6" s="31">
        <v>1083948.23</v>
      </c>
      <c r="K6" s="31">
        <v>1836917.12</v>
      </c>
      <c r="L6" s="31">
        <v>2739057.12</v>
      </c>
      <c r="M6" s="31">
        <v>79.54057177682543</v>
      </c>
      <c r="N6" s="32"/>
    </row>
    <row r="7" spans="1:14" ht="12.75">
      <c r="A7" s="8" t="s">
        <v>17</v>
      </c>
      <c r="B7" s="9" t="s">
        <v>18</v>
      </c>
      <c r="C7" s="33">
        <f>Загальний!C7/1000</f>
        <v>6315.2</v>
      </c>
      <c r="D7" s="33">
        <f>Загальний!D7/1000</f>
        <v>9880.48045</v>
      </c>
      <c r="E7" s="33">
        <f>Загальний!E7/1000</f>
        <v>8978.340450000002</v>
      </c>
      <c r="F7" s="33">
        <f>Загальний!F7/1000</f>
        <v>7141.423330000002</v>
      </c>
      <c r="G7" s="33">
        <f>Загальний!G7/1000</f>
        <v>0</v>
      </c>
      <c r="H7" s="33">
        <f>Загальний!H7/1000</f>
        <v>7003.479160000001</v>
      </c>
      <c r="I7" s="34">
        <v>137944.17</v>
      </c>
      <c r="J7" s="34">
        <v>1083948.23</v>
      </c>
      <c r="K7" s="34">
        <v>1836917.12</v>
      </c>
      <c r="L7" s="34">
        <v>2739057.12</v>
      </c>
      <c r="M7" s="34">
        <v>79.54057177682543</v>
      </c>
      <c r="N7" s="32"/>
    </row>
    <row r="8" spans="1:14" ht="12.75">
      <c r="A8" s="5" t="s">
        <v>19</v>
      </c>
      <c r="B8" s="6" t="s">
        <v>20</v>
      </c>
      <c r="C8" s="31">
        <f>Загальний!C8/1000</f>
        <v>58369.6</v>
      </c>
      <c r="D8" s="31">
        <f>Загальний!D8/1000</f>
        <v>78629.493</v>
      </c>
      <c r="E8" s="31">
        <f>Загальний!E8/1000</f>
        <v>67562.062</v>
      </c>
      <c r="F8" s="31">
        <f>Загальний!F8/1000</f>
        <v>50936.86265</v>
      </c>
      <c r="G8" s="31">
        <f>Загальний!G8/1000</f>
        <v>0</v>
      </c>
      <c r="H8" s="31">
        <f>Загальний!H8/1000</f>
        <v>50916.567800000004</v>
      </c>
      <c r="I8" s="31">
        <v>20294.85</v>
      </c>
      <c r="J8" s="31">
        <v>8417423.650000002</v>
      </c>
      <c r="K8" s="31">
        <v>16625199.349999994</v>
      </c>
      <c r="L8" s="31">
        <v>27692630.349999994</v>
      </c>
      <c r="M8" s="31">
        <v>75.39269990013035</v>
      </c>
      <c r="N8" s="32"/>
    </row>
    <row r="9" spans="1:14" ht="12.75">
      <c r="A9" s="8" t="s">
        <v>21</v>
      </c>
      <c r="B9" s="9" t="s">
        <v>22</v>
      </c>
      <c r="C9" s="33">
        <f>Загальний!C9/1000</f>
        <v>21533.3</v>
      </c>
      <c r="D9" s="33">
        <f>Загальний!D9/1000</f>
        <v>27695.16</v>
      </c>
      <c r="E9" s="33">
        <f>Загальний!E9/1000</f>
        <v>22807.925</v>
      </c>
      <c r="F9" s="33">
        <f>Загальний!F9/1000</f>
        <v>16430.442789999997</v>
      </c>
      <c r="G9" s="33">
        <f>Загальний!G9/1000</f>
        <v>0</v>
      </c>
      <c r="H9" s="33">
        <f>Загальний!H9/1000</f>
        <v>16426.225079999997</v>
      </c>
      <c r="I9" s="34">
        <v>4217.71</v>
      </c>
      <c r="J9" s="34">
        <v>3078081.53</v>
      </c>
      <c r="K9" s="34">
        <v>6377482.210000001</v>
      </c>
      <c r="L9" s="34">
        <v>11264717.21</v>
      </c>
      <c r="M9" s="34">
        <v>72.03830593971175</v>
      </c>
      <c r="N9" s="32"/>
    </row>
    <row r="10" spans="1:14" ht="52.5">
      <c r="A10" s="8" t="s">
        <v>23</v>
      </c>
      <c r="B10" s="9" t="s">
        <v>24</v>
      </c>
      <c r="C10" s="33">
        <f>Загальний!C10/1000</f>
        <v>32003.5</v>
      </c>
      <c r="D10" s="33">
        <f>Загальний!D10/1000</f>
        <v>43992.591</v>
      </c>
      <c r="E10" s="33">
        <f>Загальний!E10/1000</f>
        <v>38807.121</v>
      </c>
      <c r="F10" s="33">
        <f>Загальний!F10/1000</f>
        <v>30018.494440000002</v>
      </c>
      <c r="G10" s="33">
        <f>Загальний!G10/1000</f>
        <v>0</v>
      </c>
      <c r="H10" s="33">
        <f>Загальний!H10/1000</f>
        <v>30011.37347</v>
      </c>
      <c r="I10" s="34">
        <v>7120.97</v>
      </c>
      <c r="J10" s="34">
        <v>4656188.04</v>
      </c>
      <c r="K10" s="34">
        <v>8788626.559999999</v>
      </c>
      <c r="L10" s="34">
        <v>13974096.559999999</v>
      </c>
      <c r="M10" s="34">
        <v>77.35305703301206</v>
      </c>
      <c r="N10" s="32"/>
    </row>
    <row r="11" spans="1:14" ht="26.25">
      <c r="A11" s="8" t="s">
        <v>25</v>
      </c>
      <c r="B11" s="9" t="s">
        <v>26</v>
      </c>
      <c r="C11" s="33">
        <f>Загальний!C11/1000</f>
        <v>768.6</v>
      </c>
      <c r="D11" s="33">
        <f>Загальний!D11/1000</f>
        <v>768.6</v>
      </c>
      <c r="E11" s="33">
        <f>Загальний!E11/1000</f>
        <v>582.319</v>
      </c>
      <c r="F11" s="33">
        <f>Загальний!F11/1000</f>
        <v>437.71749</v>
      </c>
      <c r="G11" s="33">
        <f>Загальний!G11/1000</f>
        <v>0</v>
      </c>
      <c r="H11" s="33">
        <f>Загальний!H11/1000</f>
        <v>437.71749</v>
      </c>
      <c r="I11" s="34">
        <v>0</v>
      </c>
      <c r="J11" s="34">
        <v>0</v>
      </c>
      <c r="K11" s="34">
        <v>144601.51</v>
      </c>
      <c r="L11" s="34">
        <v>330882.51</v>
      </c>
      <c r="M11" s="34">
        <v>75.16799039701607</v>
      </c>
      <c r="N11" s="32"/>
    </row>
    <row r="12" spans="1:14" ht="26.25">
      <c r="A12" s="8" t="s">
        <v>27</v>
      </c>
      <c r="B12" s="9" t="s">
        <v>28</v>
      </c>
      <c r="C12" s="33">
        <f>Загальний!C12/1000</f>
        <v>2523.1</v>
      </c>
      <c r="D12" s="33">
        <f>Загальний!D12/1000</f>
        <v>3840.152</v>
      </c>
      <c r="E12" s="33">
        <f>Загальний!E12/1000</f>
        <v>3301.597</v>
      </c>
      <c r="F12" s="33">
        <f>Загальний!F12/1000</f>
        <v>2561.9612700000002</v>
      </c>
      <c r="G12" s="33">
        <f>Загальний!G12/1000</f>
        <v>0</v>
      </c>
      <c r="H12" s="33">
        <f>Загальний!H12/1000</f>
        <v>2558.30927</v>
      </c>
      <c r="I12" s="34">
        <v>3652</v>
      </c>
      <c r="J12" s="34">
        <v>373927.02</v>
      </c>
      <c r="K12" s="34">
        <v>739635.73</v>
      </c>
      <c r="L12" s="34">
        <v>1278190.73</v>
      </c>
      <c r="M12" s="34">
        <v>77.59763744636308</v>
      </c>
      <c r="N12" s="32"/>
    </row>
    <row r="13" spans="1:14" ht="26.25">
      <c r="A13" s="8" t="s">
        <v>29</v>
      </c>
      <c r="B13" s="9" t="s">
        <v>30</v>
      </c>
      <c r="C13" s="33">
        <f>Загальний!C13/1000</f>
        <v>499.1</v>
      </c>
      <c r="D13" s="33">
        <f>Загальний!D13/1000</f>
        <v>727.1</v>
      </c>
      <c r="E13" s="33">
        <f>Загальний!E13/1000</f>
        <v>634.775</v>
      </c>
      <c r="F13" s="33">
        <f>Загальний!F13/1000</f>
        <v>473.66151</v>
      </c>
      <c r="G13" s="33">
        <f>Загальний!G13/1000</f>
        <v>0</v>
      </c>
      <c r="H13" s="33">
        <f>Загальний!H13/1000</f>
        <v>473.44151</v>
      </c>
      <c r="I13" s="34">
        <v>220</v>
      </c>
      <c r="J13" s="34">
        <v>86568.57</v>
      </c>
      <c r="K13" s="34">
        <v>161113.49</v>
      </c>
      <c r="L13" s="34">
        <v>253438.49</v>
      </c>
      <c r="M13" s="34">
        <v>74.61880351305581</v>
      </c>
      <c r="N13" s="32"/>
    </row>
    <row r="14" spans="1:14" ht="26.25">
      <c r="A14" s="8" t="s">
        <v>31</v>
      </c>
      <c r="B14" s="9" t="s">
        <v>32</v>
      </c>
      <c r="C14" s="33">
        <f>Загальний!C14/1000</f>
        <v>723.1</v>
      </c>
      <c r="D14" s="33">
        <f>Загальний!D14/1000</f>
        <v>1015.24</v>
      </c>
      <c r="E14" s="33">
        <f>Загальний!E14/1000</f>
        <v>901.83</v>
      </c>
      <c r="F14" s="33">
        <f>Загальний!F14/1000</f>
        <v>664.61614</v>
      </c>
      <c r="G14" s="33">
        <f>Загальний!G14/1000</f>
        <v>0</v>
      </c>
      <c r="H14" s="33">
        <f>Загальний!H14/1000</f>
        <v>664.0979699999999</v>
      </c>
      <c r="I14" s="34">
        <v>518.17</v>
      </c>
      <c r="J14" s="34">
        <v>142093.92</v>
      </c>
      <c r="K14" s="34">
        <v>237213.86</v>
      </c>
      <c r="L14" s="34">
        <v>350623.86</v>
      </c>
      <c r="M14" s="34">
        <v>73.69638845458678</v>
      </c>
      <c r="N14" s="32"/>
    </row>
    <row r="15" spans="1:14" ht="26.25">
      <c r="A15" s="8" t="s">
        <v>33</v>
      </c>
      <c r="B15" s="9" t="s">
        <v>34</v>
      </c>
      <c r="C15" s="33">
        <f>Загальний!C15/1000</f>
        <v>150.7</v>
      </c>
      <c r="D15" s="33">
        <f>Загальний!D15/1000</f>
        <v>288.75</v>
      </c>
      <c r="E15" s="33">
        <f>Загальний!E15/1000</f>
        <v>259.295</v>
      </c>
      <c r="F15" s="33">
        <f>Загальний!F15/1000</f>
        <v>181.12264000000002</v>
      </c>
      <c r="G15" s="33">
        <f>Загальний!G15/1000</f>
        <v>0</v>
      </c>
      <c r="H15" s="33">
        <f>Загальний!H15/1000</f>
        <v>176.55664000000002</v>
      </c>
      <c r="I15" s="34">
        <v>4566</v>
      </c>
      <c r="J15" s="34">
        <v>33219.78</v>
      </c>
      <c r="K15" s="34">
        <v>78172.36</v>
      </c>
      <c r="L15" s="34">
        <v>107627.36</v>
      </c>
      <c r="M15" s="34">
        <v>69.85196012264025</v>
      </c>
      <c r="N15" s="32"/>
    </row>
    <row r="16" spans="1:14" ht="12.75">
      <c r="A16" s="8" t="s">
        <v>35</v>
      </c>
      <c r="B16" s="9" t="s">
        <v>36</v>
      </c>
      <c r="C16" s="33">
        <f>Загальний!C16/1000</f>
        <v>137.4</v>
      </c>
      <c r="D16" s="33">
        <f>Загальний!D16/1000</f>
        <v>271.1</v>
      </c>
      <c r="E16" s="33">
        <f>Загальний!E16/1000</f>
        <v>236.4</v>
      </c>
      <c r="F16" s="33">
        <f>Загальний!F16/1000</f>
        <v>168.84637</v>
      </c>
      <c r="G16" s="33">
        <f>Загальний!G16/1000</f>
        <v>0</v>
      </c>
      <c r="H16" s="33">
        <f>Загальний!H16/1000</f>
        <v>168.84637</v>
      </c>
      <c r="I16" s="34">
        <v>0</v>
      </c>
      <c r="J16" s="34">
        <v>25624.79</v>
      </c>
      <c r="K16" s="34">
        <v>67553.63</v>
      </c>
      <c r="L16" s="34">
        <v>102253.63</v>
      </c>
      <c r="M16" s="34">
        <v>71.4240143824027</v>
      </c>
      <c r="N16" s="32"/>
    </row>
    <row r="17" spans="1:14" ht="52.5">
      <c r="A17" s="8" t="s">
        <v>37</v>
      </c>
      <c r="B17" s="9" t="s">
        <v>38</v>
      </c>
      <c r="C17" s="33">
        <f>Загальний!C17/1000</f>
        <v>30.8</v>
      </c>
      <c r="D17" s="33">
        <f>Загальний!D17/1000</f>
        <v>30.8</v>
      </c>
      <c r="E17" s="33">
        <f>Загальний!E17/1000</f>
        <v>30.8</v>
      </c>
      <c r="F17" s="33">
        <f>Загальний!F17/1000</f>
        <v>0</v>
      </c>
      <c r="G17" s="33">
        <f>Загальний!G17/1000</f>
        <v>0</v>
      </c>
      <c r="H17" s="33">
        <f>Загальний!H17/1000</f>
        <v>0</v>
      </c>
      <c r="I17" s="34">
        <v>0</v>
      </c>
      <c r="J17" s="34">
        <v>21720</v>
      </c>
      <c r="K17" s="34">
        <v>30800</v>
      </c>
      <c r="L17" s="34">
        <v>30800</v>
      </c>
      <c r="M17" s="34">
        <v>0</v>
      </c>
      <c r="N17" s="32"/>
    </row>
    <row r="18" spans="1:14" ht="12.75">
      <c r="A18" s="5" t="s">
        <v>39</v>
      </c>
      <c r="B18" s="6" t="s">
        <v>40</v>
      </c>
      <c r="C18" s="31">
        <f>Загальний!C18/1000</f>
        <v>34179</v>
      </c>
      <c r="D18" s="31">
        <f>Загальний!D18/1000</f>
        <v>43086.36339</v>
      </c>
      <c r="E18" s="31">
        <f>Загальний!E18/1000</f>
        <v>37408.87339</v>
      </c>
      <c r="F18" s="31">
        <f>Загальний!F18/1000</f>
        <v>30229.76331999998</v>
      </c>
      <c r="G18" s="31">
        <f>Загальний!G18/1000</f>
        <v>0</v>
      </c>
      <c r="H18" s="31">
        <f>Загальний!H18/1000</f>
        <v>30129.877649999984</v>
      </c>
      <c r="I18" s="31">
        <v>99885.67</v>
      </c>
      <c r="J18" s="31">
        <v>5491117.150000001</v>
      </c>
      <c r="K18" s="31">
        <v>7179110.070000019</v>
      </c>
      <c r="L18" s="31">
        <v>12856600.070000019</v>
      </c>
      <c r="M18" s="31">
        <v>80.80907170030116</v>
      </c>
      <c r="N18" s="32"/>
    </row>
    <row r="19" spans="1:14" ht="12.75">
      <c r="A19" s="8" t="s">
        <v>41</v>
      </c>
      <c r="B19" s="9" t="s">
        <v>42</v>
      </c>
      <c r="C19" s="33">
        <f>Загальний!C19/1000</f>
        <v>31079.69</v>
      </c>
      <c r="D19" s="33">
        <f>Загальний!D19/1000</f>
        <v>35738.27339</v>
      </c>
      <c r="E19" s="33">
        <f>Загальний!E19/1000</f>
        <v>31026.35339</v>
      </c>
      <c r="F19" s="33">
        <f>Загальний!F19/1000</f>
        <v>24958.37888999999</v>
      </c>
      <c r="G19" s="33">
        <f>Загальний!G19/1000</f>
        <v>0</v>
      </c>
      <c r="H19" s="33">
        <f>Загальний!H19/1000</f>
        <v>24861.76521999999</v>
      </c>
      <c r="I19" s="34">
        <v>96613.67</v>
      </c>
      <c r="J19" s="34">
        <v>4768027.94</v>
      </c>
      <c r="K19" s="34">
        <v>6067974.500000011</v>
      </c>
      <c r="L19" s="34">
        <v>10779894.500000011</v>
      </c>
      <c r="M19" s="34">
        <v>80.44251471087878</v>
      </c>
      <c r="N19" s="32"/>
    </row>
    <row r="20" spans="1:14" ht="26.25">
      <c r="A20" s="8" t="s">
        <v>43</v>
      </c>
      <c r="B20" s="9" t="s">
        <v>44</v>
      </c>
      <c r="C20" s="33">
        <f>Загальний!C20/1000</f>
        <v>1242.38</v>
      </c>
      <c r="D20" s="33">
        <f>Загальний!D20/1000</f>
        <v>1727.38</v>
      </c>
      <c r="E20" s="33">
        <f>Загальний!E20/1000</f>
        <v>1525.01</v>
      </c>
      <c r="F20" s="33">
        <f>Загальний!F20/1000</f>
        <v>1265.08582</v>
      </c>
      <c r="G20" s="33">
        <f>Загальний!G20/1000</f>
        <v>0</v>
      </c>
      <c r="H20" s="33">
        <f>Загальний!H20/1000</f>
        <v>1261.81382</v>
      </c>
      <c r="I20" s="34">
        <v>3272</v>
      </c>
      <c r="J20" s="34">
        <v>216019.39</v>
      </c>
      <c r="K20" s="34">
        <v>259924.18</v>
      </c>
      <c r="L20" s="34">
        <v>462294.18</v>
      </c>
      <c r="M20" s="34">
        <v>82.95590323997875</v>
      </c>
      <c r="N20" s="32"/>
    </row>
    <row r="21" spans="1:14" ht="26.25">
      <c r="A21" s="8" t="s">
        <v>45</v>
      </c>
      <c r="B21" s="9" t="s">
        <v>46</v>
      </c>
      <c r="C21" s="33">
        <f>Загальний!C21/1000</f>
        <v>0</v>
      </c>
      <c r="D21" s="33">
        <f>Загальний!D21/1000</f>
        <v>3497.78</v>
      </c>
      <c r="E21" s="33">
        <f>Загальний!E21/1000</f>
        <v>3087.78</v>
      </c>
      <c r="F21" s="33">
        <f>Загальний!F21/1000</f>
        <v>2414.02641</v>
      </c>
      <c r="G21" s="33">
        <f>Загальний!G21/1000</f>
        <v>0</v>
      </c>
      <c r="H21" s="33">
        <f>Загальний!H21/1000</f>
        <v>2414.02641</v>
      </c>
      <c r="I21" s="34">
        <v>0</v>
      </c>
      <c r="J21" s="34">
        <v>485245.58</v>
      </c>
      <c r="K21" s="34">
        <v>673753.59</v>
      </c>
      <c r="L21" s="34">
        <v>1083753.59</v>
      </c>
      <c r="M21" s="34">
        <v>78.18000019431437</v>
      </c>
      <c r="N21" s="32"/>
    </row>
    <row r="22" spans="1:14" ht="12.75">
      <c r="A22" s="8" t="s">
        <v>47</v>
      </c>
      <c r="B22" s="9" t="s">
        <v>48</v>
      </c>
      <c r="C22" s="33">
        <f>Загальний!C22/1000</f>
        <v>60</v>
      </c>
      <c r="D22" s="33">
        <f>Загальний!D22/1000</f>
        <v>60</v>
      </c>
      <c r="E22" s="33">
        <f>Загальний!E22/1000</f>
        <v>46</v>
      </c>
      <c r="F22" s="33">
        <f>Загальний!F22/1000</f>
        <v>26</v>
      </c>
      <c r="G22" s="33">
        <f>Загальний!G22/1000</f>
        <v>0</v>
      </c>
      <c r="H22" s="33">
        <f>Загальний!H22/1000</f>
        <v>26</v>
      </c>
      <c r="I22" s="34">
        <v>0</v>
      </c>
      <c r="J22" s="34">
        <v>0</v>
      </c>
      <c r="K22" s="34">
        <v>20000</v>
      </c>
      <c r="L22" s="34">
        <v>34000</v>
      </c>
      <c r="M22" s="34">
        <v>56.52173913043478</v>
      </c>
      <c r="N22" s="32"/>
    </row>
    <row r="23" spans="1:14" ht="66">
      <c r="A23" s="8" t="s">
        <v>49</v>
      </c>
      <c r="B23" s="9" t="s">
        <v>50</v>
      </c>
      <c r="C23" s="33">
        <f>Загальний!C23/1000</f>
        <v>513.63</v>
      </c>
      <c r="D23" s="33">
        <f>Загальний!D23/1000</f>
        <v>779.63</v>
      </c>
      <c r="E23" s="33">
        <f>Загальний!E23/1000</f>
        <v>693.03</v>
      </c>
      <c r="F23" s="33">
        <f>Загальний!F23/1000</f>
        <v>587.4449599999999</v>
      </c>
      <c r="G23" s="33">
        <f>Загальний!G23/1000</f>
        <v>0</v>
      </c>
      <c r="H23" s="33">
        <f>Загальний!H23/1000</f>
        <v>587.4449599999999</v>
      </c>
      <c r="I23" s="34">
        <v>0</v>
      </c>
      <c r="J23" s="34">
        <v>21824.24</v>
      </c>
      <c r="K23" s="34">
        <v>105585.04</v>
      </c>
      <c r="L23" s="34">
        <v>192185.04</v>
      </c>
      <c r="M23" s="34">
        <v>84.76472302786314</v>
      </c>
      <c r="N23" s="32"/>
    </row>
    <row r="24" spans="1:14" ht="39">
      <c r="A24" s="8" t="s">
        <v>51</v>
      </c>
      <c r="B24" s="9" t="s">
        <v>52</v>
      </c>
      <c r="C24" s="33">
        <f>Загальний!C24/1000</f>
        <v>1283.3</v>
      </c>
      <c r="D24" s="33">
        <f>Загальний!D24/1000</f>
        <v>1283.3</v>
      </c>
      <c r="E24" s="33">
        <f>Загальний!E24/1000</f>
        <v>1030.7</v>
      </c>
      <c r="F24" s="33">
        <f>Загальний!F24/1000</f>
        <v>978.82724</v>
      </c>
      <c r="G24" s="33">
        <f>Загальний!G24/1000</f>
        <v>0</v>
      </c>
      <c r="H24" s="33">
        <f>Загальний!H24/1000</f>
        <v>978.82724</v>
      </c>
      <c r="I24" s="34">
        <v>0</v>
      </c>
      <c r="J24" s="34">
        <v>0</v>
      </c>
      <c r="K24" s="34">
        <v>51872.76</v>
      </c>
      <c r="L24" s="34">
        <v>304472.76</v>
      </c>
      <c r="M24" s="34">
        <v>94.96723003783836</v>
      </c>
      <c r="N24" s="32"/>
    </row>
    <row r="25" spans="1:14" ht="26.25">
      <c r="A25" s="5" t="s">
        <v>53</v>
      </c>
      <c r="B25" s="6" t="s">
        <v>54</v>
      </c>
      <c r="C25" s="31">
        <f>Загальний!C25/1000</f>
        <v>58753.1</v>
      </c>
      <c r="D25" s="31">
        <f>Загальний!D25/1000</f>
        <v>61366.36738999999</v>
      </c>
      <c r="E25" s="31">
        <f>Загальний!E25/1000</f>
        <v>46128.91892999999</v>
      </c>
      <c r="F25" s="31">
        <f>Загальний!F25/1000</f>
        <v>43776.5242</v>
      </c>
      <c r="G25" s="31">
        <f>Загальний!G25/1000</f>
        <v>0</v>
      </c>
      <c r="H25" s="31">
        <f>Загальний!H25/1000</f>
        <v>43722.82309999999</v>
      </c>
      <c r="I25" s="31">
        <v>53701.1</v>
      </c>
      <c r="J25" s="31">
        <v>2657241.37</v>
      </c>
      <c r="K25" s="31">
        <v>2352394.7299999893</v>
      </c>
      <c r="L25" s="31">
        <v>17589843.18999999</v>
      </c>
      <c r="M25" s="31">
        <v>94.90039050433911</v>
      </c>
      <c r="N25" s="32"/>
    </row>
    <row r="26" spans="1:14" ht="105">
      <c r="A26" s="8" t="s">
        <v>55</v>
      </c>
      <c r="B26" s="9" t="s">
        <v>56</v>
      </c>
      <c r="C26" s="33">
        <f>Загальний!C26/1000</f>
        <v>6936.5</v>
      </c>
      <c r="D26" s="33">
        <f>Загальний!D26/1000</f>
        <v>6936.5</v>
      </c>
      <c r="E26" s="33">
        <f>Загальний!E26/1000</f>
        <v>4883.49419</v>
      </c>
      <c r="F26" s="33">
        <f>Загальний!F26/1000</f>
        <v>4864.88447</v>
      </c>
      <c r="G26" s="33">
        <f>Загальний!G26/1000</f>
        <v>0</v>
      </c>
      <c r="H26" s="33">
        <f>Загальний!H26/1000</f>
        <v>4864.88447</v>
      </c>
      <c r="I26" s="34">
        <v>0</v>
      </c>
      <c r="J26" s="34">
        <v>1172929.37</v>
      </c>
      <c r="K26" s="34">
        <v>18609.72000000067</v>
      </c>
      <c r="L26" s="34">
        <v>2071615.53</v>
      </c>
      <c r="M26" s="34">
        <v>99.6189261361648</v>
      </c>
      <c r="N26" s="32"/>
    </row>
    <row r="27" spans="1:14" ht="105">
      <c r="A27" s="8" t="s">
        <v>57</v>
      </c>
      <c r="B27" s="9" t="s">
        <v>203</v>
      </c>
      <c r="C27" s="33">
        <f>Загальний!C27/1000</f>
        <v>32.955</v>
      </c>
      <c r="D27" s="33">
        <f>Загальний!D27/1000</f>
        <v>32.47256</v>
      </c>
      <c r="E27" s="33">
        <f>Загальний!E27/1000</f>
        <v>20.45334</v>
      </c>
      <c r="F27" s="33">
        <f>Загальний!F27/1000</f>
        <v>20.45334</v>
      </c>
      <c r="G27" s="33">
        <f>Загальний!G27/1000</f>
        <v>0</v>
      </c>
      <c r="H27" s="33">
        <f>Загальний!H27/1000</f>
        <v>20.45334</v>
      </c>
      <c r="I27" s="34">
        <v>0</v>
      </c>
      <c r="J27" s="34">
        <v>1193.19</v>
      </c>
      <c r="K27" s="34">
        <v>0</v>
      </c>
      <c r="L27" s="34">
        <v>12019.22</v>
      </c>
      <c r="M27" s="34">
        <v>100</v>
      </c>
      <c r="N27" s="32"/>
    </row>
    <row r="28" spans="1:14" ht="105">
      <c r="A28" s="8" t="s">
        <v>58</v>
      </c>
      <c r="B28" s="9" t="s">
        <v>204</v>
      </c>
      <c r="C28" s="33">
        <f>Загальний!C28/1000</f>
        <v>4</v>
      </c>
      <c r="D28" s="33">
        <f>Загальний!D28/1000</f>
        <v>4</v>
      </c>
      <c r="E28" s="33">
        <f>Загальний!E28/1000</f>
        <v>1.8</v>
      </c>
      <c r="F28" s="33">
        <f>Загальний!F28/1000</f>
        <v>1</v>
      </c>
      <c r="G28" s="33">
        <f>Загальний!G28/1000</f>
        <v>0</v>
      </c>
      <c r="H28" s="33">
        <f>Загальний!H28/1000</f>
        <v>1</v>
      </c>
      <c r="I28" s="34">
        <v>0</v>
      </c>
      <c r="J28" s="34">
        <v>0</v>
      </c>
      <c r="K28" s="34">
        <v>800</v>
      </c>
      <c r="L28" s="34">
        <v>3000</v>
      </c>
      <c r="M28" s="34">
        <v>55.55555555555556</v>
      </c>
      <c r="N28" s="32"/>
    </row>
    <row r="29" spans="1:14" ht="118.5">
      <c r="A29" s="8" t="s">
        <v>60</v>
      </c>
      <c r="B29" s="9" t="s">
        <v>208</v>
      </c>
      <c r="C29" s="33">
        <f>Загальний!C29/1000</f>
        <v>1500</v>
      </c>
      <c r="D29" s="33">
        <f>Загальний!D29/1000</f>
        <v>1500</v>
      </c>
      <c r="E29" s="33">
        <f>Загальний!E29/1000</f>
        <v>1063.5451799999998</v>
      </c>
      <c r="F29" s="33">
        <f>Загальний!F29/1000</f>
        <v>966.10729</v>
      </c>
      <c r="G29" s="33">
        <f>Загальний!G29/1000</f>
        <v>0</v>
      </c>
      <c r="H29" s="33">
        <f>Загальний!H29/1000</f>
        <v>966.10729</v>
      </c>
      <c r="I29" s="34">
        <v>0</v>
      </c>
      <c r="J29" s="34">
        <v>257724.27</v>
      </c>
      <c r="K29" s="34">
        <v>97437.8899999999</v>
      </c>
      <c r="L29" s="34">
        <v>533892.71</v>
      </c>
      <c r="M29" s="34">
        <v>90.83838732643216</v>
      </c>
      <c r="N29" s="32"/>
    </row>
    <row r="30" spans="1:14" ht="118.5">
      <c r="A30" s="8" t="s">
        <v>62</v>
      </c>
      <c r="B30" s="9" t="s">
        <v>208</v>
      </c>
      <c r="C30" s="33">
        <f>Загальний!C30/1000</f>
        <v>1.28</v>
      </c>
      <c r="D30" s="33">
        <f>Загальний!D30/1000</f>
        <v>0.9956</v>
      </c>
      <c r="E30" s="33">
        <f>Загальний!E30/1000</f>
        <v>0.9956</v>
      </c>
      <c r="F30" s="33">
        <f>Загальний!F30/1000</f>
        <v>0.9956</v>
      </c>
      <c r="G30" s="33">
        <f>Загальний!G30/1000</f>
        <v>0</v>
      </c>
      <c r="H30" s="33">
        <f>Загальний!H30/1000</f>
        <v>0.9956</v>
      </c>
      <c r="I30" s="34">
        <v>0</v>
      </c>
      <c r="J30" s="34">
        <v>0</v>
      </c>
      <c r="K30" s="34">
        <v>0</v>
      </c>
      <c r="L30" s="34">
        <v>0</v>
      </c>
      <c r="M30" s="34">
        <v>100</v>
      </c>
      <c r="N30" s="32"/>
    </row>
    <row r="31" spans="1:14" ht="105">
      <c r="A31" s="8" t="s">
        <v>63</v>
      </c>
      <c r="B31" s="9" t="s">
        <v>64</v>
      </c>
      <c r="C31" s="33">
        <f>Загальний!C31/1000</f>
        <v>800</v>
      </c>
      <c r="D31" s="33">
        <f>Загальний!D31/1000</f>
        <v>770</v>
      </c>
      <c r="E31" s="33">
        <f>Загальний!E31/1000</f>
        <v>483.39512</v>
      </c>
      <c r="F31" s="33">
        <f>Загальний!F31/1000</f>
        <v>400.8275</v>
      </c>
      <c r="G31" s="33">
        <f>Загальний!G31/1000</f>
        <v>0</v>
      </c>
      <c r="H31" s="33">
        <f>Загальний!H31/1000</f>
        <v>400.8275</v>
      </c>
      <c r="I31" s="34">
        <v>0</v>
      </c>
      <c r="J31" s="34">
        <v>114230.3</v>
      </c>
      <c r="K31" s="34">
        <v>82567.62</v>
      </c>
      <c r="L31" s="34">
        <v>369172.5</v>
      </c>
      <c r="M31" s="34">
        <v>82.91922764962956</v>
      </c>
      <c r="N31" s="32"/>
    </row>
    <row r="32" spans="1:14" ht="105">
      <c r="A32" s="8" t="s">
        <v>65</v>
      </c>
      <c r="B32" s="9" t="s">
        <v>66</v>
      </c>
      <c r="C32" s="33">
        <f>Загальний!C32/1000</f>
        <v>1.9</v>
      </c>
      <c r="D32" s="33">
        <f>Загальний!D32/1000</f>
        <v>1.9</v>
      </c>
      <c r="E32" s="33">
        <f>Загальний!E32/1000</f>
        <v>0.9956</v>
      </c>
      <c r="F32" s="33">
        <f>Загальний!F32/1000</f>
        <v>0.9956</v>
      </c>
      <c r="G32" s="33">
        <f>Загальний!G32/1000</f>
        <v>0</v>
      </c>
      <c r="H32" s="33">
        <f>Загальний!H32/1000</f>
        <v>0.9956</v>
      </c>
      <c r="I32" s="34">
        <v>0</v>
      </c>
      <c r="J32" s="34">
        <v>0</v>
      </c>
      <c r="K32" s="34">
        <v>0</v>
      </c>
      <c r="L32" s="34">
        <v>904.4</v>
      </c>
      <c r="M32" s="34">
        <v>100</v>
      </c>
      <c r="N32" s="32"/>
    </row>
    <row r="33" spans="1:14" ht="92.25">
      <c r="A33" s="8" t="s">
        <v>67</v>
      </c>
      <c r="B33" s="9" t="s">
        <v>68</v>
      </c>
      <c r="C33" s="33">
        <f>Загальний!C33/1000</f>
        <v>16</v>
      </c>
      <c r="D33" s="33">
        <f>Загальний!D33/1000</f>
        <v>16</v>
      </c>
      <c r="E33" s="33">
        <f>Загальний!E33/1000</f>
        <v>7.15751</v>
      </c>
      <c r="F33" s="33">
        <f>Загальний!F33/1000</f>
        <v>6.47956</v>
      </c>
      <c r="G33" s="33">
        <f>Загальний!G33/1000</f>
        <v>0</v>
      </c>
      <c r="H33" s="33">
        <f>Загальний!H33/1000</f>
        <v>6.47956</v>
      </c>
      <c r="I33" s="34">
        <v>0</v>
      </c>
      <c r="J33" s="34">
        <v>1438.18</v>
      </c>
      <c r="K33" s="34">
        <v>677.95</v>
      </c>
      <c r="L33" s="34">
        <v>9520.44</v>
      </c>
      <c r="M33" s="34">
        <v>90.52813059290172</v>
      </c>
      <c r="N33" s="32"/>
    </row>
    <row r="34" spans="1:14" ht="105">
      <c r="A34" s="8" t="s">
        <v>69</v>
      </c>
      <c r="B34" s="9" t="s">
        <v>70</v>
      </c>
      <c r="C34" s="33">
        <f>Загальний!C34/1000</f>
        <v>10</v>
      </c>
      <c r="D34" s="33">
        <f>Загальний!D34/1000</f>
        <v>3</v>
      </c>
      <c r="E34" s="33">
        <f>Загальний!E34/1000</f>
        <v>0.4224400000000005</v>
      </c>
      <c r="F34" s="33">
        <f>Загальний!F34/1000</f>
        <v>0.16133</v>
      </c>
      <c r="G34" s="33">
        <f>Загальний!G34/1000</f>
        <v>0</v>
      </c>
      <c r="H34" s="33">
        <f>Загальний!H34/1000</f>
        <v>0.16133</v>
      </c>
      <c r="I34" s="34">
        <v>0</v>
      </c>
      <c r="J34" s="34">
        <v>0.36</v>
      </c>
      <c r="K34" s="34">
        <v>261.11</v>
      </c>
      <c r="L34" s="34">
        <v>2838.67</v>
      </c>
      <c r="M34" s="34">
        <v>38.1900388220812</v>
      </c>
      <c r="N34" s="32"/>
    </row>
    <row r="35" spans="1:14" ht="52.5">
      <c r="A35" s="8" t="s">
        <v>71</v>
      </c>
      <c r="B35" s="9" t="s">
        <v>72</v>
      </c>
      <c r="C35" s="33">
        <f>Загальний!C35/1000</f>
        <v>40.9</v>
      </c>
      <c r="D35" s="33">
        <f>Загальний!D35/1000</f>
        <v>40.9</v>
      </c>
      <c r="E35" s="33">
        <f>Загальний!E35/1000</f>
        <v>30.672</v>
      </c>
      <c r="F35" s="33">
        <f>Загальний!F35/1000</f>
        <v>30.672</v>
      </c>
      <c r="G35" s="33">
        <f>Загальний!G35/1000</f>
        <v>0</v>
      </c>
      <c r="H35" s="33">
        <f>Загальний!H35/1000</f>
        <v>30.672</v>
      </c>
      <c r="I35" s="34">
        <v>0</v>
      </c>
      <c r="J35" s="34">
        <v>0</v>
      </c>
      <c r="K35" s="34">
        <v>0</v>
      </c>
      <c r="L35" s="34">
        <v>10228</v>
      </c>
      <c r="M35" s="34">
        <v>100</v>
      </c>
      <c r="N35" s="32"/>
    </row>
    <row r="36" spans="1:14" ht="26.25">
      <c r="A36" s="8" t="s">
        <v>73</v>
      </c>
      <c r="B36" s="9" t="s">
        <v>74</v>
      </c>
      <c r="C36" s="33">
        <f>Загальний!C36/1000</f>
        <v>430</v>
      </c>
      <c r="D36" s="33">
        <f>Загальний!D36/1000</f>
        <v>432.10056</v>
      </c>
      <c r="E36" s="33">
        <f>Загальний!E36/1000</f>
        <v>432.10056</v>
      </c>
      <c r="F36" s="33">
        <f>Загальний!F36/1000</f>
        <v>432.10056</v>
      </c>
      <c r="G36" s="33">
        <f>Загальний!G36/1000</f>
        <v>0</v>
      </c>
      <c r="H36" s="33">
        <f>Загальний!H36/1000</f>
        <v>432.10056</v>
      </c>
      <c r="I36" s="34">
        <v>0</v>
      </c>
      <c r="J36" s="34">
        <v>447101.14</v>
      </c>
      <c r="K36" s="34">
        <v>0</v>
      </c>
      <c r="L36" s="34">
        <v>0</v>
      </c>
      <c r="M36" s="34">
        <v>100</v>
      </c>
      <c r="N36" s="32"/>
    </row>
    <row r="37" spans="1:14" ht="105">
      <c r="A37" s="8" t="s">
        <v>75</v>
      </c>
      <c r="B37" s="9" t="s">
        <v>209</v>
      </c>
      <c r="C37" s="33">
        <f>Загальний!C37/1000</f>
        <v>150</v>
      </c>
      <c r="D37" s="33">
        <f>Загальний!D37/1000</f>
        <v>187</v>
      </c>
      <c r="E37" s="33">
        <f>Загальний!E37/1000</f>
        <v>166.45236</v>
      </c>
      <c r="F37" s="33">
        <f>Загальний!F37/1000</f>
        <v>143.43796</v>
      </c>
      <c r="G37" s="33">
        <f>Загальний!G37/1000</f>
        <v>0</v>
      </c>
      <c r="H37" s="33">
        <f>Загальний!H37/1000</f>
        <v>143.43796</v>
      </c>
      <c r="I37" s="34">
        <v>0</v>
      </c>
      <c r="J37" s="34">
        <v>29503.83</v>
      </c>
      <c r="K37" s="34">
        <v>23014.4</v>
      </c>
      <c r="L37" s="34">
        <v>43562.04</v>
      </c>
      <c r="M37" s="34">
        <v>86.17358143795619</v>
      </c>
      <c r="N37" s="32"/>
    </row>
    <row r="38" spans="1:14" ht="105">
      <c r="A38" s="8" t="s">
        <v>77</v>
      </c>
      <c r="B38" s="9" t="s">
        <v>209</v>
      </c>
      <c r="C38" s="33">
        <f>Загальний!C38/1000</f>
        <v>2.56</v>
      </c>
      <c r="D38" s="33">
        <f>Загальний!D38/1000</f>
        <v>3.0578000000000003</v>
      </c>
      <c r="E38" s="33">
        <f>Загальний!E38/1000</f>
        <v>2.47407</v>
      </c>
      <c r="F38" s="33">
        <f>Загальний!F38/1000</f>
        <v>2.47407</v>
      </c>
      <c r="G38" s="33">
        <f>Загальний!G38/1000</f>
        <v>0</v>
      </c>
      <c r="H38" s="33">
        <f>Загальний!H38/1000</f>
        <v>2.47407</v>
      </c>
      <c r="I38" s="34">
        <v>0</v>
      </c>
      <c r="J38" s="34">
        <v>497.8</v>
      </c>
      <c r="K38" s="34">
        <v>0</v>
      </c>
      <c r="L38" s="34">
        <v>583.73</v>
      </c>
      <c r="M38" s="34">
        <v>100</v>
      </c>
      <c r="N38" s="32"/>
    </row>
    <row r="39" spans="1:14" ht="26.25">
      <c r="A39" s="8" t="s">
        <v>78</v>
      </c>
      <c r="B39" s="9" t="s">
        <v>79</v>
      </c>
      <c r="C39" s="33">
        <f>Загальний!C39/1000</f>
        <v>400</v>
      </c>
      <c r="D39" s="33">
        <f>Загальний!D39/1000</f>
        <v>480</v>
      </c>
      <c r="E39" s="33">
        <f>Загальний!E39/1000</f>
        <v>339.34103000000005</v>
      </c>
      <c r="F39" s="33">
        <f>Загальний!F39/1000</f>
        <v>335.57565</v>
      </c>
      <c r="G39" s="33">
        <f>Загальний!G39/1000</f>
        <v>0</v>
      </c>
      <c r="H39" s="33">
        <f>Загальний!H39/1000</f>
        <v>335.57565</v>
      </c>
      <c r="I39" s="34">
        <v>0</v>
      </c>
      <c r="J39" s="34">
        <v>0</v>
      </c>
      <c r="K39" s="34">
        <v>3765.38</v>
      </c>
      <c r="L39" s="34">
        <v>144424.35</v>
      </c>
      <c r="M39" s="34">
        <v>98.89038469648071</v>
      </c>
      <c r="N39" s="32"/>
    </row>
    <row r="40" spans="1:14" ht="26.25">
      <c r="A40" s="8" t="s">
        <v>80</v>
      </c>
      <c r="B40" s="9" t="s">
        <v>81</v>
      </c>
      <c r="C40" s="33">
        <f>Загальний!C40/1000</f>
        <v>8500</v>
      </c>
      <c r="D40" s="33">
        <f>Загальний!D40/1000</f>
        <v>7750</v>
      </c>
      <c r="E40" s="33">
        <f>Загальний!E40/1000</f>
        <v>5700</v>
      </c>
      <c r="F40" s="33">
        <f>Загальний!F40/1000</f>
        <v>5406.52898</v>
      </c>
      <c r="G40" s="33">
        <f>Загальний!G40/1000</f>
        <v>0</v>
      </c>
      <c r="H40" s="33">
        <f>Загальний!H40/1000</f>
        <v>5403.89296</v>
      </c>
      <c r="I40" s="34">
        <v>2636.02</v>
      </c>
      <c r="J40" s="34">
        <v>0</v>
      </c>
      <c r="K40" s="34">
        <v>293471.02</v>
      </c>
      <c r="L40" s="34">
        <v>2343471.02</v>
      </c>
      <c r="M40" s="34">
        <v>94.8513856140351</v>
      </c>
      <c r="N40" s="32"/>
    </row>
    <row r="41" spans="1:14" ht="12.75">
      <c r="A41" s="8" t="s">
        <v>82</v>
      </c>
      <c r="B41" s="9" t="s">
        <v>83</v>
      </c>
      <c r="C41" s="33">
        <f>Загальний!C41/1000</f>
        <v>18391.5</v>
      </c>
      <c r="D41" s="33">
        <f>Загальний!D41/1000</f>
        <v>18161.5</v>
      </c>
      <c r="E41" s="33">
        <f>Загальний!E41/1000</f>
        <v>14010.59641</v>
      </c>
      <c r="F41" s="33">
        <f>Загальний!F41/1000</f>
        <v>13915.14633</v>
      </c>
      <c r="G41" s="33">
        <f>Загальний!G41/1000</f>
        <v>0</v>
      </c>
      <c r="H41" s="33">
        <f>Загальний!H41/1000</f>
        <v>13915.14633</v>
      </c>
      <c r="I41" s="34">
        <v>0</v>
      </c>
      <c r="J41" s="34">
        <v>0</v>
      </c>
      <c r="K41" s="34">
        <v>95450.08000000007</v>
      </c>
      <c r="L41" s="34">
        <v>4246353.67</v>
      </c>
      <c r="M41" s="34">
        <v>99.31872935878823</v>
      </c>
      <c r="N41" s="32"/>
    </row>
    <row r="42" spans="1:14" ht="26.25">
      <c r="A42" s="8" t="s">
        <v>84</v>
      </c>
      <c r="B42" s="9" t="s">
        <v>85</v>
      </c>
      <c r="C42" s="33">
        <f>Загальний!C42/1000</f>
        <v>2100</v>
      </c>
      <c r="D42" s="33">
        <f>Загальний!D42/1000</f>
        <v>2100</v>
      </c>
      <c r="E42" s="33">
        <f>Загальний!E42/1000</f>
        <v>1304</v>
      </c>
      <c r="F42" s="33">
        <f>Загальний!F42/1000</f>
        <v>1226.08339</v>
      </c>
      <c r="G42" s="33">
        <f>Загальний!G42/1000</f>
        <v>0</v>
      </c>
      <c r="H42" s="33">
        <f>Загальний!H42/1000</f>
        <v>1226.08339</v>
      </c>
      <c r="I42" s="34">
        <v>0</v>
      </c>
      <c r="J42" s="34">
        <v>0</v>
      </c>
      <c r="K42" s="34">
        <v>77916.6100000001</v>
      </c>
      <c r="L42" s="34">
        <v>873916.61</v>
      </c>
      <c r="M42" s="34">
        <v>94.02479984662577</v>
      </c>
      <c r="N42" s="32"/>
    </row>
    <row r="43" spans="1:14" ht="12.75">
      <c r="A43" s="8" t="s">
        <v>86</v>
      </c>
      <c r="B43" s="9" t="s">
        <v>87</v>
      </c>
      <c r="C43" s="33">
        <f>Загальний!C43/1000</f>
        <v>4000</v>
      </c>
      <c r="D43" s="33">
        <f>Загальний!D43/1000</f>
        <v>4000</v>
      </c>
      <c r="E43" s="33">
        <f>Загальний!E43/1000</f>
        <v>2870</v>
      </c>
      <c r="F43" s="33">
        <f>Загальний!F43/1000</f>
        <v>2571.55885</v>
      </c>
      <c r="G43" s="33">
        <f>Загальний!G43/1000</f>
        <v>0</v>
      </c>
      <c r="H43" s="33">
        <f>Загальний!H43/1000</f>
        <v>2571.55885</v>
      </c>
      <c r="I43" s="34">
        <v>0</v>
      </c>
      <c r="J43" s="34">
        <v>0</v>
      </c>
      <c r="K43" s="34">
        <v>298441.15</v>
      </c>
      <c r="L43" s="34">
        <v>1428441.15</v>
      </c>
      <c r="M43" s="34">
        <v>89.60135365853658</v>
      </c>
      <c r="N43" s="32"/>
    </row>
    <row r="44" spans="1:14" ht="12.75">
      <c r="A44" s="8" t="s">
        <v>88</v>
      </c>
      <c r="B44" s="9" t="s">
        <v>89</v>
      </c>
      <c r="C44" s="33">
        <f>Загальний!C44/1000</f>
        <v>550</v>
      </c>
      <c r="D44" s="33">
        <f>Загальний!D44/1000</f>
        <v>670</v>
      </c>
      <c r="E44" s="33">
        <f>Загальний!E44/1000</f>
        <v>499.4341</v>
      </c>
      <c r="F44" s="33">
        <f>Загальний!F44/1000</f>
        <v>486.56422</v>
      </c>
      <c r="G44" s="33">
        <f>Загальний!G44/1000</f>
        <v>0</v>
      </c>
      <c r="H44" s="33">
        <f>Загальний!H44/1000</f>
        <v>484.74922</v>
      </c>
      <c r="I44" s="34">
        <v>1815</v>
      </c>
      <c r="J44" s="34">
        <v>0</v>
      </c>
      <c r="K44" s="34">
        <v>12869.88</v>
      </c>
      <c r="L44" s="34">
        <v>183435.78</v>
      </c>
      <c r="M44" s="34">
        <v>97.42310747303799</v>
      </c>
      <c r="N44" s="32"/>
    </row>
    <row r="45" spans="1:14" ht="12.75">
      <c r="A45" s="8" t="s">
        <v>90</v>
      </c>
      <c r="B45" s="9" t="s">
        <v>91</v>
      </c>
      <c r="C45" s="33">
        <f>Загальний!C45/1000</f>
        <v>45</v>
      </c>
      <c r="D45" s="33">
        <f>Загальний!D45/1000</f>
        <v>145</v>
      </c>
      <c r="E45" s="33">
        <f>Загальний!E45/1000</f>
        <v>55</v>
      </c>
      <c r="F45" s="33">
        <f>Загальний!F45/1000</f>
        <v>49.79259</v>
      </c>
      <c r="G45" s="33">
        <f>Загальний!G45/1000</f>
        <v>0</v>
      </c>
      <c r="H45" s="33">
        <f>Загальний!H45/1000</f>
        <v>49.79259</v>
      </c>
      <c r="I45" s="34">
        <v>0</v>
      </c>
      <c r="J45" s="34">
        <v>0</v>
      </c>
      <c r="K45" s="34">
        <v>5207.41</v>
      </c>
      <c r="L45" s="34">
        <v>95207.41</v>
      </c>
      <c r="M45" s="34">
        <v>90.53198181818182</v>
      </c>
      <c r="N45" s="32"/>
    </row>
    <row r="46" spans="1:14" ht="26.25">
      <c r="A46" s="8" t="s">
        <v>92</v>
      </c>
      <c r="B46" s="9" t="s">
        <v>93</v>
      </c>
      <c r="C46" s="33">
        <f>Загальний!C46/1000</f>
        <v>600</v>
      </c>
      <c r="D46" s="33">
        <f>Загальний!D46/1000</f>
        <v>1095</v>
      </c>
      <c r="E46" s="33">
        <f>Загальний!E46/1000</f>
        <v>827.12846</v>
      </c>
      <c r="F46" s="33">
        <f>Загальний!F46/1000</f>
        <v>783.94718</v>
      </c>
      <c r="G46" s="33">
        <f>Загальний!G46/1000</f>
        <v>0</v>
      </c>
      <c r="H46" s="33">
        <f>Загальний!H46/1000</f>
        <v>783.7471800000001</v>
      </c>
      <c r="I46" s="34">
        <v>200</v>
      </c>
      <c r="J46" s="34">
        <v>0</v>
      </c>
      <c r="K46" s="34">
        <v>43181.27999999991</v>
      </c>
      <c r="L46" s="34">
        <v>311052.82</v>
      </c>
      <c r="M46" s="34">
        <v>94.7793744154324</v>
      </c>
      <c r="N46" s="32"/>
    </row>
    <row r="47" spans="1:14" ht="39">
      <c r="A47" s="8" t="s">
        <v>94</v>
      </c>
      <c r="B47" s="9" t="s">
        <v>95</v>
      </c>
      <c r="C47" s="33">
        <f>Загальний!C47/1000</f>
        <v>4500</v>
      </c>
      <c r="D47" s="33">
        <f>Загальний!D47/1000</f>
        <v>4500</v>
      </c>
      <c r="E47" s="33">
        <f>Загальний!E47/1000</f>
        <v>3282.74071</v>
      </c>
      <c r="F47" s="33">
        <f>Загальний!F47/1000</f>
        <v>3280.78222</v>
      </c>
      <c r="G47" s="33">
        <f>Загальний!G47/1000</f>
        <v>0</v>
      </c>
      <c r="H47" s="33">
        <f>Загальний!H47/1000</f>
        <v>3280.78222</v>
      </c>
      <c r="I47" s="34">
        <v>0</v>
      </c>
      <c r="J47" s="34">
        <v>105749.17</v>
      </c>
      <c r="K47" s="34">
        <v>1958.4899999997579</v>
      </c>
      <c r="L47" s="34">
        <v>1219217.78</v>
      </c>
      <c r="M47" s="34">
        <v>99.94033979004088</v>
      </c>
      <c r="N47" s="32"/>
    </row>
    <row r="48" spans="1:14" ht="66">
      <c r="A48" s="8" t="s">
        <v>96</v>
      </c>
      <c r="B48" s="9" t="s">
        <v>97</v>
      </c>
      <c r="C48" s="33">
        <f>Загальний!C48/1000</f>
        <v>20</v>
      </c>
      <c r="D48" s="33">
        <f>Загальний!D48/1000</f>
        <v>20</v>
      </c>
      <c r="E48" s="33">
        <f>Загальний!E48/1000</f>
        <v>16.20735</v>
      </c>
      <c r="F48" s="33">
        <f>Загальний!F48/1000</f>
        <v>16.20735</v>
      </c>
      <c r="G48" s="33">
        <f>Загальний!G48/1000</f>
        <v>0</v>
      </c>
      <c r="H48" s="33">
        <f>Загальний!H48/1000</f>
        <v>16.20735</v>
      </c>
      <c r="I48" s="34">
        <v>0</v>
      </c>
      <c r="J48" s="34">
        <v>0</v>
      </c>
      <c r="K48" s="34">
        <v>0</v>
      </c>
      <c r="L48" s="34">
        <v>3792.65</v>
      </c>
      <c r="M48" s="34">
        <v>100</v>
      </c>
      <c r="N48" s="32"/>
    </row>
    <row r="49" spans="1:14" ht="39">
      <c r="A49" s="8" t="s">
        <v>98</v>
      </c>
      <c r="B49" s="9" t="s">
        <v>99</v>
      </c>
      <c r="C49" s="33">
        <f>Загальний!C49/1000</f>
        <v>5.605</v>
      </c>
      <c r="D49" s="33">
        <f>Загальний!D49/1000</f>
        <v>5.87404</v>
      </c>
      <c r="E49" s="33">
        <f>Загальний!E49/1000</f>
        <v>5.87404</v>
      </c>
      <c r="F49" s="33">
        <f>Загальний!F49/1000</f>
        <v>5.87404</v>
      </c>
      <c r="G49" s="33">
        <f>Загальний!G49/1000</f>
        <v>0</v>
      </c>
      <c r="H49" s="33">
        <f>Загальний!H49/1000</f>
        <v>5.87404</v>
      </c>
      <c r="I49" s="34">
        <v>0</v>
      </c>
      <c r="J49" s="34">
        <v>0</v>
      </c>
      <c r="K49" s="34">
        <v>0</v>
      </c>
      <c r="L49" s="34">
        <v>0</v>
      </c>
      <c r="M49" s="34">
        <v>100</v>
      </c>
      <c r="N49" s="32"/>
    </row>
    <row r="50" spans="1:14" ht="26.25">
      <c r="A50" s="8" t="s">
        <v>100</v>
      </c>
      <c r="B50" s="9" t="s">
        <v>101</v>
      </c>
      <c r="C50" s="33">
        <f>Загальний!C50/1000</f>
        <v>160</v>
      </c>
      <c r="D50" s="33">
        <f>Загальний!D50/1000</f>
        <v>222.66</v>
      </c>
      <c r="E50" s="33">
        <f>Загальний!E50/1000</f>
        <v>222.66</v>
      </c>
      <c r="F50" s="33">
        <f>Загальний!F50/1000</f>
        <v>216.65575</v>
      </c>
      <c r="G50" s="33">
        <f>Загальний!G50/1000</f>
        <v>0</v>
      </c>
      <c r="H50" s="33">
        <f>Загальний!H50/1000</f>
        <v>216.65575</v>
      </c>
      <c r="I50" s="34">
        <v>0</v>
      </c>
      <c r="J50" s="34">
        <v>0</v>
      </c>
      <c r="K50" s="34">
        <v>6004.25</v>
      </c>
      <c r="L50" s="34">
        <v>6004.25</v>
      </c>
      <c r="M50" s="34">
        <v>97.3033998023893</v>
      </c>
      <c r="N50" s="32"/>
    </row>
    <row r="51" spans="1:14" ht="26.25">
      <c r="A51" s="8" t="s">
        <v>102</v>
      </c>
      <c r="B51" s="9" t="s">
        <v>103</v>
      </c>
      <c r="C51" s="33">
        <f>Загальний!C51/1000</f>
        <v>69.8</v>
      </c>
      <c r="D51" s="33">
        <f>Загальний!D51/1000</f>
        <v>69.8</v>
      </c>
      <c r="E51" s="33">
        <f>Загальний!E51/1000</f>
        <v>29.343</v>
      </c>
      <c r="F51" s="33">
        <f>Загальний!F51/1000</f>
        <v>29.343</v>
      </c>
      <c r="G51" s="33">
        <f>Загальний!G51/1000</f>
        <v>0</v>
      </c>
      <c r="H51" s="33">
        <f>Загальний!H51/1000</f>
        <v>15.662</v>
      </c>
      <c r="I51" s="34">
        <v>13681</v>
      </c>
      <c r="J51" s="34">
        <v>13851</v>
      </c>
      <c r="K51" s="34">
        <v>0</v>
      </c>
      <c r="L51" s="34">
        <v>40457</v>
      </c>
      <c r="M51" s="34">
        <v>100</v>
      </c>
      <c r="N51" s="32"/>
    </row>
    <row r="52" spans="1:14" ht="26.25">
      <c r="A52" s="8" t="s">
        <v>104</v>
      </c>
      <c r="B52" s="9" t="s">
        <v>105</v>
      </c>
      <c r="C52" s="33">
        <f>Загальний!C52/1000</f>
        <v>620.9</v>
      </c>
      <c r="D52" s="33">
        <f>Загальний!D52/1000</f>
        <v>946.39149</v>
      </c>
      <c r="E52" s="33">
        <f>Загальний!E52/1000</f>
        <v>782.39149</v>
      </c>
      <c r="F52" s="33">
        <f>Загальний!F52/1000</f>
        <v>600.8664</v>
      </c>
      <c r="G52" s="33">
        <f>Загальний!G52/1000</f>
        <v>0</v>
      </c>
      <c r="H52" s="33">
        <f>Загальний!H52/1000</f>
        <v>587.2121800000001</v>
      </c>
      <c r="I52" s="34">
        <v>13654.22</v>
      </c>
      <c r="J52" s="34">
        <v>49468.44</v>
      </c>
      <c r="K52" s="34">
        <v>181525.09</v>
      </c>
      <c r="L52" s="34">
        <v>345525.09</v>
      </c>
      <c r="M52" s="34">
        <v>76.79868808389007</v>
      </c>
      <c r="N52" s="32"/>
    </row>
    <row r="53" spans="1:14" ht="26.25">
      <c r="A53" s="8" t="s">
        <v>106</v>
      </c>
      <c r="B53" s="9" t="s">
        <v>107</v>
      </c>
      <c r="C53" s="33">
        <f>Загальний!C53/1000</f>
        <v>15</v>
      </c>
      <c r="D53" s="33">
        <f>Загальний!D53/1000</f>
        <v>15</v>
      </c>
      <c r="E53" s="33">
        <f>Загальний!E53/1000</f>
        <v>15</v>
      </c>
      <c r="F53" s="33">
        <f>Загальний!F53/1000</f>
        <v>7.55712</v>
      </c>
      <c r="G53" s="33">
        <f>Загальний!G53/1000</f>
        <v>0</v>
      </c>
      <c r="H53" s="33">
        <f>Загальний!H53/1000</f>
        <v>5.79712</v>
      </c>
      <c r="I53" s="34">
        <v>1760</v>
      </c>
      <c r="J53" s="34">
        <v>4708.8</v>
      </c>
      <c r="K53" s="34">
        <v>7442.88</v>
      </c>
      <c r="L53" s="34">
        <v>7442.88</v>
      </c>
      <c r="M53" s="34">
        <v>50.3808</v>
      </c>
      <c r="N53" s="32"/>
    </row>
    <row r="54" spans="1:14" ht="26.25">
      <c r="A54" s="8" t="s">
        <v>108</v>
      </c>
      <c r="B54" s="9" t="s">
        <v>109</v>
      </c>
      <c r="C54" s="33">
        <f>Загальний!C54/1000</f>
        <v>15</v>
      </c>
      <c r="D54" s="33">
        <f>Загальний!D54/1000</f>
        <v>15</v>
      </c>
      <c r="E54" s="33">
        <f>Загальний!E54/1000</f>
        <v>15</v>
      </c>
      <c r="F54" s="33">
        <f>Загальний!F54/1000</f>
        <v>13.89</v>
      </c>
      <c r="G54" s="33">
        <f>Загальний!G54/1000</f>
        <v>0</v>
      </c>
      <c r="H54" s="33">
        <f>Загальний!H54/1000</f>
        <v>11.35</v>
      </c>
      <c r="I54" s="34">
        <v>2540</v>
      </c>
      <c r="J54" s="34">
        <v>2540</v>
      </c>
      <c r="K54" s="34">
        <v>1110</v>
      </c>
      <c r="L54" s="34">
        <v>1110</v>
      </c>
      <c r="M54" s="34">
        <v>92.6</v>
      </c>
      <c r="N54" s="32"/>
    </row>
    <row r="55" spans="1:14" ht="78.75">
      <c r="A55" s="8" t="s">
        <v>110</v>
      </c>
      <c r="B55" s="9" t="s">
        <v>111</v>
      </c>
      <c r="C55" s="33">
        <f>Загальний!C55/1000</f>
        <v>50</v>
      </c>
      <c r="D55" s="33">
        <f>Загальний!D55/1000</f>
        <v>50.442</v>
      </c>
      <c r="E55" s="33">
        <f>Загальний!E55/1000</f>
        <v>50.442</v>
      </c>
      <c r="F55" s="33">
        <f>Загальний!F55/1000</f>
        <v>0</v>
      </c>
      <c r="G55" s="33">
        <f>Загальний!G55/1000</f>
        <v>0</v>
      </c>
      <c r="H55" s="33">
        <f>Загальний!H55/1000</f>
        <v>0</v>
      </c>
      <c r="I55" s="34">
        <v>0</v>
      </c>
      <c r="J55" s="34">
        <v>50442</v>
      </c>
      <c r="K55" s="34">
        <v>50442</v>
      </c>
      <c r="L55" s="34">
        <v>50442</v>
      </c>
      <c r="M55" s="34">
        <v>0</v>
      </c>
      <c r="N55" s="32"/>
    </row>
    <row r="56" spans="1:14" ht="39">
      <c r="A56" s="8" t="s">
        <v>112</v>
      </c>
      <c r="B56" s="9" t="s">
        <v>113</v>
      </c>
      <c r="C56" s="33">
        <f>Загальний!C56/1000</f>
        <v>1308.1</v>
      </c>
      <c r="D56" s="33">
        <f>Загальний!D56/1000</f>
        <v>2883.16925</v>
      </c>
      <c r="E56" s="33">
        <f>Загальний!E56/1000</f>
        <v>2529.69225</v>
      </c>
      <c r="F56" s="33">
        <f>Загальний!F56/1000</f>
        <v>1954.60037</v>
      </c>
      <c r="G56" s="33">
        <f>Загальний!G56/1000</f>
        <v>0</v>
      </c>
      <c r="H56" s="33">
        <f>Загальний!H56/1000</f>
        <v>1947.27328</v>
      </c>
      <c r="I56" s="34">
        <v>7327.09</v>
      </c>
      <c r="J56" s="34">
        <v>308160.72</v>
      </c>
      <c r="K56" s="34">
        <v>575091.88</v>
      </c>
      <c r="L56" s="34">
        <v>928568.88</v>
      </c>
      <c r="M56" s="34">
        <v>77.26633032140569</v>
      </c>
      <c r="N56" s="32"/>
    </row>
    <row r="57" spans="1:14" ht="92.25">
      <c r="A57" s="8" t="s">
        <v>114</v>
      </c>
      <c r="B57" s="9" t="s">
        <v>115</v>
      </c>
      <c r="C57" s="33">
        <f>Загальний!C57/1000</f>
        <v>321</v>
      </c>
      <c r="D57" s="33">
        <f>Загальний!D57/1000</f>
        <v>431</v>
      </c>
      <c r="E57" s="33">
        <f>Загальний!E57/1000</f>
        <v>431</v>
      </c>
      <c r="F57" s="33">
        <f>Загальний!F57/1000</f>
        <v>332.54252</v>
      </c>
      <c r="G57" s="33">
        <f>Загальний!G57/1000</f>
        <v>0</v>
      </c>
      <c r="H57" s="33">
        <f>Загальний!H57/1000</f>
        <v>332.32046</v>
      </c>
      <c r="I57" s="34">
        <v>222.06</v>
      </c>
      <c r="J57" s="34">
        <v>0</v>
      </c>
      <c r="K57" s="34">
        <v>98457.48</v>
      </c>
      <c r="L57" s="34">
        <v>98457.48</v>
      </c>
      <c r="M57" s="34">
        <v>77.15603712296985</v>
      </c>
      <c r="N57" s="32"/>
    </row>
    <row r="58" spans="1:14" ht="39">
      <c r="A58" s="8" t="s">
        <v>116</v>
      </c>
      <c r="B58" s="9" t="s">
        <v>117</v>
      </c>
      <c r="C58" s="33">
        <f>Загальний!C58/1000</f>
        <v>617.1</v>
      </c>
      <c r="D58" s="33">
        <f>Загальний!D58/1000</f>
        <v>1154.60409</v>
      </c>
      <c r="E58" s="33">
        <f>Загальний!E58/1000</f>
        <v>1012.3830899999999</v>
      </c>
      <c r="F58" s="33">
        <f>Загальний!F58/1000</f>
        <v>682.1621600000001</v>
      </c>
      <c r="G58" s="33">
        <f>Загальний!G58/1000</f>
        <v>0</v>
      </c>
      <c r="H58" s="33">
        <f>Загальний!H58/1000</f>
        <v>672.2964499999999</v>
      </c>
      <c r="I58" s="34">
        <v>9865.71</v>
      </c>
      <c r="J58" s="34">
        <v>93848.66</v>
      </c>
      <c r="K58" s="34">
        <v>330220.93</v>
      </c>
      <c r="L58" s="34">
        <v>472441.93</v>
      </c>
      <c r="M58" s="34">
        <v>67.38182084807443</v>
      </c>
      <c r="N58" s="32"/>
    </row>
    <row r="59" spans="1:14" ht="105">
      <c r="A59" s="8" t="s">
        <v>118</v>
      </c>
      <c r="B59" s="9" t="s">
        <v>119</v>
      </c>
      <c r="C59" s="33">
        <f>Загальний!C59/1000</f>
        <v>145</v>
      </c>
      <c r="D59" s="33">
        <f>Загальний!D59/1000</f>
        <v>145</v>
      </c>
      <c r="E59" s="33">
        <f>Загальний!E59/1000</f>
        <v>124.92703</v>
      </c>
      <c r="F59" s="33">
        <f>Загальний!F59/1000</f>
        <v>107.20586999999999</v>
      </c>
      <c r="G59" s="33">
        <f>Загальний!G59/1000</f>
        <v>0</v>
      </c>
      <c r="H59" s="33">
        <f>Загальний!H59/1000</f>
        <v>107.20586999999999</v>
      </c>
      <c r="I59" s="34">
        <v>0</v>
      </c>
      <c r="J59" s="34">
        <v>1932.72</v>
      </c>
      <c r="K59" s="34">
        <v>17721.16</v>
      </c>
      <c r="L59" s="34">
        <v>37794.13</v>
      </c>
      <c r="M59" s="34">
        <v>85.81479124253573</v>
      </c>
      <c r="N59" s="32"/>
    </row>
    <row r="60" spans="1:14" ht="26.25">
      <c r="A60" s="8" t="s">
        <v>120</v>
      </c>
      <c r="B60" s="9" t="s">
        <v>121</v>
      </c>
      <c r="C60" s="33">
        <f>Загальний!C60/1000</f>
        <v>28</v>
      </c>
      <c r="D60" s="33">
        <f>Загальний!D60/1000</f>
        <v>28</v>
      </c>
      <c r="E60" s="33">
        <f>Загальний!E60/1000</f>
        <v>20.5</v>
      </c>
      <c r="F60" s="33">
        <f>Загальний!F60/1000</f>
        <v>14.175360000000001</v>
      </c>
      <c r="G60" s="33">
        <f>Загальний!G60/1000</f>
        <v>0</v>
      </c>
      <c r="H60" s="33">
        <f>Загальний!H60/1000</f>
        <v>14.175360000000001</v>
      </c>
      <c r="I60" s="34">
        <v>0</v>
      </c>
      <c r="J60" s="34">
        <v>1921.42</v>
      </c>
      <c r="K60" s="34">
        <v>6324.64</v>
      </c>
      <c r="L60" s="34">
        <v>13824.64</v>
      </c>
      <c r="M60" s="34">
        <v>69.14809756097561</v>
      </c>
      <c r="N60" s="32"/>
    </row>
    <row r="61" spans="1:14" ht="39">
      <c r="A61" s="8" t="s">
        <v>122</v>
      </c>
      <c r="B61" s="9" t="s">
        <v>123</v>
      </c>
      <c r="C61" s="33">
        <f>Загальний!C61/1000</f>
        <v>6365</v>
      </c>
      <c r="D61" s="33">
        <f>Загальний!D61/1000</f>
        <v>6550</v>
      </c>
      <c r="E61" s="33">
        <f>Загальний!E61/1000</f>
        <v>4891.3</v>
      </c>
      <c r="F61" s="33">
        <f>Загальний!F61/1000</f>
        <v>4868.87557</v>
      </c>
      <c r="G61" s="33">
        <f>Загальний!G61/1000</f>
        <v>0</v>
      </c>
      <c r="H61" s="33">
        <f>Загальний!H61/1000</f>
        <v>4868.87557</v>
      </c>
      <c r="I61" s="34">
        <v>0</v>
      </c>
      <c r="J61" s="34">
        <v>0</v>
      </c>
      <c r="K61" s="34">
        <v>22424.429999999702</v>
      </c>
      <c r="L61" s="34">
        <v>1681124.43</v>
      </c>
      <c r="M61" s="34">
        <v>99.54154457915074</v>
      </c>
      <c r="N61" s="32"/>
    </row>
    <row r="62" spans="1:14" ht="26.25">
      <c r="A62" s="5" t="s">
        <v>124</v>
      </c>
      <c r="B62" s="6" t="s">
        <v>125</v>
      </c>
      <c r="C62" s="31">
        <f>Загальний!C62/1000</f>
        <v>5870</v>
      </c>
      <c r="D62" s="31">
        <f>Загальний!D62/1000</f>
        <v>5807.782</v>
      </c>
      <c r="E62" s="31">
        <f>Загальний!E62/1000</f>
        <v>5697.782</v>
      </c>
      <c r="F62" s="31">
        <f>Загальний!F62/1000</f>
        <v>4048.6030299999998</v>
      </c>
      <c r="G62" s="31">
        <f>Загальний!G62/1000</f>
        <v>0</v>
      </c>
      <c r="H62" s="31">
        <f>Загальний!H62/1000</f>
        <v>3759.1949</v>
      </c>
      <c r="I62" s="31">
        <v>289408.13</v>
      </c>
      <c r="J62" s="31">
        <v>857151.52</v>
      </c>
      <c r="K62" s="31">
        <v>1649178.97</v>
      </c>
      <c r="L62" s="31">
        <v>1759178.97</v>
      </c>
      <c r="M62" s="31">
        <v>71.05577275508259</v>
      </c>
      <c r="N62" s="32"/>
    </row>
    <row r="63" spans="1:14" ht="52.5">
      <c r="A63" s="8" t="s">
        <v>126</v>
      </c>
      <c r="B63" s="9" t="s">
        <v>127</v>
      </c>
      <c r="C63" s="33">
        <f>Загальний!C63/1000</f>
        <v>70</v>
      </c>
      <c r="D63" s="33">
        <f>Загальний!D63/1000</f>
        <v>155.5</v>
      </c>
      <c r="E63" s="33">
        <f>Загальний!E63/1000</f>
        <v>155.5</v>
      </c>
      <c r="F63" s="33">
        <f>Загальний!F63/1000</f>
        <v>95.10503</v>
      </c>
      <c r="G63" s="33">
        <f>Загальний!G63/1000</f>
        <v>0</v>
      </c>
      <c r="H63" s="33">
        <f>Загальний!H63/1000</f>
        <v>95.10503</v>
      </c>
      <c r="I63" s="34">
        <v>0</v>
      </c>
      <c r="J63" s="34">
        <v>0</v>
      </c>
      <c r="K63" s="34">
        <v>60394.97</v>
      </c>
      <c r="L63" s="34">
        <v>60394.97</v>
      </c>
      <c r="M63" s="34">
        <v>61.16079099678456</v>
      </c>
      <c r="N63" s="32"/>
    </row>
    <row r="64" spans="1:14" ht="12.75">
      <c r="A64" s="8" t="s">
        <v>128</v>
      </c>
      <c r="B64" s="9" t="s">
        <v>129</v>
      </c>
      <c r="C64" s="33">
        <f>Загальний!C64/1000</f>
        <v>5800</v>
      </c>
      <c r="D64" s="33">
        <f>Загальний!D64/1000</f>
        <v>5652.282</v>
      </c>
      <c r="E64" s="33">
        <f>Загальний!E64/1000</f>
        <v>5542.282</v>
      </c>
      <c r="F64" s="33">
        <f>Загальний!F64/1000</f>
        <v>3953.498</v>
      </c>
      <c r="G64" s="33">
        <f>Загальний!G64/1000</f>
        <v>0</v>
      </c>
      <c r="H64" s="33">
        <f>Загальний!H64/1000</f>
        <v>3664.0898700000002</v>
      </c>
      <c r="I64" s="34">
        <v>289408.13</v>
      </c>
      <c r="J64" s="34">
        <v>857151.52</v>
      </c>
      <c r="K64" s="34">
        <v>1588784</v>
      </c>
      <c r="L64" s="34">
        <v>1698784</v>
      </c>
      <c r="M64" s="34">
        <v>71.33339660450333</v>
      </c>
      <c r="N64" s="32"/>
    </row>
    <row r="65" spans="1:14" ht="12.75">
      <c r="A65" s="5" t="s">
        <v>130</v>
      </c>
      <c r="B65" s="6" t="s">
        <v>131</v>
      </c>
      <c r="C65" s="31">
        <f>Загальний!C65/1000</f>
        <v>6137.3</v>
      </c>
      <c r="D65" s="31">
        <f>Загальний!D65/1000</f>
        <v>8457.57633</v>
      </c>
      <c r="E65" s="31">
        <f>Загальний!E65/1000</f>
        <v>7615.83633</v>
      </c>
      <c r="F65" s="31">
        <f>Загальний!F65/1000</f>
        <v>6152.509109999999</v>
      </c>
      <c r="G65" s="31">
        <f>Загальний!G65/1000</f>
        <v>0</v>
      </c>
      <c r="H65" s="31">
        <f>Загальний!H65/1000</f>
        <v>6125.49961</v>
      </c>
      <c r="I65" s="31">
        <v>27009.5</v>
      </c>
      <c r="J65" s="31">
        <v>895523.69</v>
      </c>
      <c r="K65" s="31">
        <v>1463327.22</v>
      </c>
      <c r="L65" s="31">
        <v>2305067.22</v>
      </c>
      <c r="M65" s="31">
        <v>80.78573177530457</v>
      </c>
      <c r="N65" s="32"/>
    </row>
    <row r="66" spans="1:14" ht="39">
      <c r="A66" s="8" t="s">
        <v>132</v>
      </c>
      <c r="B66" s="9" t="s">
        <v>133</v>
      </c>
      <c r="C66" s="33">
        <f>Загальний!C66/1000</f>
        <v>50</v>
      </c>
      <c r="D66" s="33">
        <f>Загальний!D66/1000</f>
        <v>70.13</v>
      </c>
      <c r="E66" s="33">
        <f>Загальний!E66/1000</f>
        <v>70.13</v>
      </c>
      <c r="F66" s="33">
        <f>Загальний!F66/1000</f>
        <v>59.02114</v>
      </c>
      <c r="G66" s="33">
        <f>Загальний!G66/1000</f>
        <v>0</v>
      </c>
      <c r="H66" s="33">
        <f>Загальний!H66/1000</f>
        <v>55.481139999999996</v>
      </c>
      <c r="I66" s="34">
        <v>3540</v>
      </c>
      <c r="J66" s="34">
        <v>4520</v>
      </c>
      <c r="K66" s="34">
        <v>11108.86</v>
      </c>
      <c r="L66" s="34">
        <v>11108.86</v>
      </c>
      <c r="M66" s="34">
        <v>84.15961785255953</v>
      </c>
      <c r="N66" s="32"/>
    </row>
    <row r="67" spans="1:14" ht="12.75">
      <c r="A67" s="8" t="s">
        <v>134</v>
      </c>
      <c r="B67" s="9" t="s">
        <v>135</v>
      </c>
      <c r="C67" s="33">
        <f>Загальний!C67/1000</f>
        <v>855</v>
      </c>
      <c r="D67" s="33">
        <f>Загальний!D67/1000</f>
        <v>1347.85675</v>
      </c>
      <c r="E67" s="33">
        <f>Загальний!E67/1000</f>
        <v>1204.06675</v>
      </c>
      <c r="F67" s="33">
        <f>Загальний!F67/1000</f>
        <v>943.94882</v>
      </c>
      <c r="G67" s="33">
        <f>Загальний!G67/1000</f>
        <v>0</v>
      </c>
      <c r="H67" s="33">
        <f>Загальний!H67/1000</f>
        <v>943.84343</v>
      </c>
      <c r="I67" s="34">
        <v>105.39</v>
      </c>
      <c r="J67" s="34">
        <v>121012.72</v>
      </c>
      <c r="K67" s="34">
        <v>260117.93</v>
      </c>
      <c r="L67" s="34">
        <v>403907.93</v>
      </c>
      <c r="M67" s="34">
        <v>78.39671845435478</v>
      </c>
      <c r="N67" s="32"/>
    </row>
    <row r="68" spans="1:14" ht="12.75">
      <c r="A68" s="8" t="s">
        <v>136</v>
      </c>
      <c r="B68" s="9" t="s">
        <v>137</v>
      </c>
      <c r="C68" s="33">
        <f>Загальний!C68/1000</f>
        <v>702.3</v>
      </c>
      <c r="D68" s="33">
        <f>Загальний!D68/1000</f>
        <v>896.81447</v>
      </c>
      <c r="E68" s="33">
        <f>Загальний!E68/1000</f>
        <v>778.61447</v>
      </c>
      <c r="F68" s="33">
        <f>Загальний!F68/1000</f>
        <v>586.35663</v>
      </c>
      <c r="G68" s="33">
        <f>Загальний!G68/1000</f>
        <v>0</v>
      </c>
      <c r="H68" s="33">
        <f>Загальний!H68/1000</f>
        <v>581.56937</v>
      </c>
      <c r="I68" s="34">
        <v>4787.26</v>
      </c>
      <c r="J68" s="34">
        <v>83520.09</v>
      </c>
      <c r="K68" s="34">
        <v>192257.84</v>
      </c>
      <c r="L68" s="34">
        <v>310457.84</v>
      </c>
      <c r="M68" s="34">
        <v>75.30769753097448</v>
      </c>
      <c r="N68" s="32"/>
    </row>
    <row r="69" spans="1:14" ht="26.25">
      <c r="A69" s="8" t="s">
        <v>138</v>
      </c>
      <c r="B69" s="9" t="s">
        <v>139</v>
      </c>
      <c r="C69" s="33">
        <f>Загальний!C69/1000</f>
        <v>1700</v>
      </c>
      <c r="D69" s="33">
        <f>Загальний!D69/1000</f>
        <v>1906.97511</v>
      </c>
      <c r="E69" s="33">
        <f>Загальний!E69/1000</f>
        <v>1737.6751100000001</v>
      </c>
      <c r="F69" s="33">
        <f>Загальний!F69/1000</f>
        <v>1368.11544</v>
      </c>
      <c r="G69" s="33">
        <f>Загальний!G69/1000</f>
        <v>0</v>
      </c>
      <c r="H69" s="33">
        <f>Загальний!H69/1000</f>
        <v>1355.0223500000002</v>
      </c>
      <c r="I69" s="34">
        <v>13093.09</v>
      </c>
      <c r="J69" s="34">
        <v>184611.88</v>
      </c>
      <c r="K69" s="34">
        <v>369559.67</v>
      </c>
      <c r="L69" s="34">
        <v>538859.67</v>
      </c>
      <c r="M69" s="34">
        <v>78.73252209960008</v>
      </c>
      <c r="N69" s="32"/>
    </row>
    <row r="70" spans="1:14" ht="12.75">
      <c r="A70" s="8" t="s">
        <v>140</v>
      </c>
      <c r="B70" s="9" t="s">
        <v>141</v>
      </c>
      <c r="C70" s="33">
        <f>Загальний!C70/1000</f>
        <v>2830</v>
      </c>
      <c r="D70" s="33">
        <f>Загальний!D70/1000</f>
        <v>4235.8</v>
      </c>
      <c r="E70" s="33">
        <f>Загальний!E70/1000</f>
        <v>3825.35</v>
      </c>
      <c r="F70" s="33">
        <f>Загальний!F70/1000</f>
        <v>3195.0670800000003</v>
      </c>
      <c r="G70" s="33">
        <f>Загальний!G70/1000</f>
        <v>0</v>
      </c>
      <c r="H70" s="33">
        <f>Загальний!H70/1000</f>
        <v>3189.5833199999997</v>
      </c>
      <c r="I70" s="34">
        <v>5483.76</v>
      </c>
      <c r="J70" s="34">
        <v>501859</v>
      </c>
      <c r="K70" s="34">
        <v>630282.92</v>
      </c>
      <c r="L70" s="34">
        <v>1040732.92</v>
      </c>
      <c r="M70" s="34">
        <v>83.52352281490583</v>
      </c>
      <c r="N70" s="32"/>
    </row>
    <row r="71" spans="1:14" ht="12.75">
      <c r="A71" s="5" t="s">
        <v>142</v>
      </c>
      <c r="B71" s="6" t="s">
        <v>143</v>
      </c>
      <c r="C71" s="31">
        <f>Загальний!C71/1000</f>
        <v>260</v>
      </c>
      <c r="D71" s="31">
        <f>Загальний!D71/1000</f>
        <v>260</v>
      </c>
      <c r="E71" s="31">
        <f>Загальний!E71/1000</f>
        <v>240</v>
      </c>
      <c r="F71" s="31">
        <f>Загальний!F71/1000</f>
        <v>240</v>
      </c>
      <c r="G71" s="31">
        <f>Загальний!G71/1000</f>
        <v>0</v>
      </c>
      <c r="H71" s="31">
        <f>Загальний!H71/1000</f>
        <v>239.21573</v>
      </c>
      <c r="I71" s="31">
        <v>784.27</v>
      </c>
      <c r="J71" s="31">
        <v>784.27</v>
      </c>
      <c r="K71" s="31">
        <v>0</v>
      </c>
      <c r="L71" s="31">
        <v>20000</v>
      </c>
      <c r="M71" s="31">
        <v>100</v>
      </c>
      <c r="N71" s="32"/>
    </row>
    <row r="72" spans="1:14" ht="12.75">
      <c r="A72" s="8" t="s">
        <v>144</v>
      </c>
      <c r="B72" s="9" t="s">
        <v>145</v>
      </c>
      <c r="C72" s="33">
        <f>Загальний!C72/1000</f>
        <v>260</v>
      </c>
      <c r="D72" s="33">
        <f>Загальний!D72/1000</f>
        <v>260</v>
      </c>
      <c r="E72" s="33">
        <f>Загальний!E72/1000</f>
        <v>240</v>
      </c>
      <c r="F72" s="33">
        <f>Загальний!F72/1000</f>
        <v>240</v>
      </c>
      <c r="G72" s="33">
        <f>Загальний!G72/1000</f>
        <v>0</v>
      </c>
      <c r="H72" s="33">
        <f>Загальний!H72/1000</f>
        <v>239.21573</v>
      </c>
      <c r="I72" s="34">
        <v>784.27</v>
      </c>
      <c r="J72" s="34">
        <v>784.27</v>
      </c>
      <c r="K72" s="34">
        <v>0</v>
      </c>
      <c r="L72" s="34">
        <v>20000</v>
      </c>
      <c r="M72" s="34">
        <v>100</v>
      </c>
      <c r="N72" s="32"/>
    </row>
    <row r="73" spans="1:14" ht="12.75">
      <c r="A73" s="5" t="s">
        <v>146</v>
      </c>
      <c r="B73" s="6" t="s">
        <v>147</v>
      </c>
      <c r="C73" s="31">
        <f>Загальний!C73/1000</f>
        <v>905.3</v>
      </c>
      <c r="D73" s="31">
        <f>Загальний!D73/1000</f>
        <v>1377.1</v>
      </c>
      <c r="E73" s="31">
        <f>Загальний!E73/1000</f>
        <v>1213.2</v>
      </c>
      <c r="F73" s="31">
        <f>Загальний!F73/1000</f>
        <v>863.29515</v>
      </c>
      <c r="G73" s="31">
        <f>Загальний!G73/1000</f>
        <v>0</v>
      </c>
      <c r="H73" s="31">
        <f>Загальний!H73/1000</f>
        <v>820.46233</v>
      </c>
      <c r="I73" s="31">
        <v>42832.82</v>
      </c>
      <c r="J73" s="31">
        <v>201301.63</v>
      </c>
      <c r="K73" s="31">
        <v>349904.85</v>
      </c>
      <c r="L73" s="31">
        <v>513804.85</v>
      </c>
      <c r="M73" s="31">
        <v>71.15851879327398</v>
      </c>
      <c r="N73" s="32"/>
    </row>
    <row r="74" spans="1:14" ht="26.25">
      <c r="A74" s="8" t="s">
        <v>148</v>
      </c>
      <c r="B74" s="9" t="s">
        <v>149</v>
      </c>
      <c r="C74" s="33">
        <f>Загальний!C74/1000</f>
        <v>25</v>
      </c>
      <c r="D74" s="33">
        <f>Загальний!D74/1000</f>
        <v>25</v>
      </c>
      <c r="E74" s="33">
        <f>Загальний!E74/1000</f>
        <v>25</v>
      </c>
      <c r="F74" s="33">
        <f>Загальний!F74/1000</f>
        <v>18.02165</v>
      </c>
      <c r="G74" s="33">
        <f>Загальний!G74/1000</f>
        <v>0</v>
      </c>
      <c r="H74" s="33">
        <f>Загальний!H74/1000</f>
        <v>17.07165</v>
      </c>
      <c r="I74" s="34">
        <v>950</v>
      </c>
      <c r="J74" s="34">
        <v>950</v>
      </c>
      <c r="K74" s="34">
        <v>6978.35</v>
      </c>
      <c r="L74" s="34">
        <v>6978.35</v>
      </c>
      <c r="M74" s="34">
        <v>72.0866</v>
      </c>
      <c r="N74" s="32"/>
    </row>
    <row r="75" spans="1:14" ht="39">
      <c r="A75" s="8" t="s">
        <v>150</v>
      </c>
      <c r="B75" s="9" t="s">
        <v>151</v>
      </c>
      <c r="C75" s="33">
        <f>Загальний!C75/1000</f>
        <v>860.3</v>
      </c>
      <c r="D75" s="33">
        <f>Загальний!D75/1000</f>
        <v>1332.1</v>
      </c>
      <c r="E75" s="33">
        <f>Загальний!E75/1000</f>
        <v>1174.2</v>
      </c>
      <c r="F75" s="33">
        <f>Загальний!F75/1000</f>
        <v>832.98436</v>
      </c>
      <c r="G75" s="33">
        <f>Загальний!G75/1000</f>
        <v>0</v>
      </c>
      <c r="H75" s="33">
        <f>Загальний!H75/1000</f>
        <v>791.10154</v>
      </c>
      <c r="I75" s="34">
        <v>41882.82</v>
      </c>
      <c r="J75" s="34">
        <v>198858.84</v>
      </c>
      <c r="K75" s="34">
        <v>341215.64</v>
      </c>
      <c r="L75" s="34">
        <v>499115.64</v>
      </c>
      <c r="M75" s="34">
        <v>70.94058593084654</v>
      </c>
      <c r="N75" s="32"/>
    </row>
    <row r="76" spans="1:14" ht="78.75">
      <c r="A76" s="8" t="s">
        <v>152</v>
      </c>
      <c r="B76" s="9" t="s">
        <v>153</v>
      </c>
      <c r="C76" s="33">
        <f>Загальний!C76/1000</f>
        <v>20</v>
      </c>
      <c r="D76" s="33">
        <f>Загальний!D76/1000</f>
        <v>20</v>
      </c>
      <c r="E76" s="33">
        <f>Загальний!E76/1000</f>
        <v>14</v>
      </c>
      <c r="F76" s="33">
        <f>Загальний!F76/1000</f>
        <v>12.28914</v>
      </c>
      <c r="G76" s="33">
        <f>Загальний!G76/1000</f>
        <v>0</v>
      </c>
      <c r="H76" s="33">
        <f>Загальний!H76/1000</f>
        <v>12.28914</v>
      </c>
      <c r="I76" s="34">
        <v>0</v>
      </c>
      <c r="J76" s="34">
        <v>1492.79</v>
      </c>
      <c r="K76" s="34">
        <v>1710.86</v>
      </c>
      <c r="L76" s="34">
        <v>7710.86</v>
      </c>
      <c r="M76" s="34">
        <v>87.77957142857143</v>
      </c>
      <c r="N76" s="32"/>
    </row>
    <row r="77" spans="1:14" ht="12.75">
      <c r="A77" s="5" t="s">
        <v>154</v>
      </c>
      <c r="B77" s="6" t="s">
        <v>155</v>
      </c>
      <c r="C77" s="31">
        <f>Загальний!C77/1000</f>
        <v>1000</v>
      </c>
      <c r="D77" s="31">
        <f>Загальний!D77/1000</f>
        <v>1264.958</v>
      </c>
      <c r="E77" s="31">
        <f>Загальний!E77/1000</f>
        <v>1264.958</v>
      </c>
      <c r="F77" s="31">
        <f>Загальний!F77/1000</f>
        <v>519.27533</v>
      </c>
      <c r="G77" s="31">
        <f>Загальний!G77/1000</f>
        <v>0</v>
      </c>
      <c r="H77" s="31">
        <f>Загальний!H77/1000</f>
        <v>509.27533</v>
      </c>
      <c r="I77" s="31">
        <v>10000</v>
      </c>
      <c r="J77" s="31">
        <v>159200</v>
      </c>
      <c r="K77" s="31">
        <v>745682.67</v>
      </c>
      <c r="L77" s="31">
        <v>745682.67</v>
      </c>
      <c r="M77" s="31">
        <v>41.05079615291575</v>
      </c>
      <c r="N77" s="32"/>
    </row>
    <row r="78" spans="1:14" ht="26.25">
      <c r="A78" s="8" t="s">
        <v>179</v>
      </c>
      <c r="B78" s="9" t="s">
        <v>180</v>
      </c>
      <c r="C78" s="33">
        <f>Загальний!C78/1000</f>
        <v>1000</v>
      </c>
      <c r="D78" s="33">
        <f>Загальний!D78/1000</f>
        <v>1264.958</v>
      </c>
      <c r="E78" s="33">
        <f>Загальний!E78/1000</f>
        <v>1264.958</v>
      </c>
      <c r="F78" s="33">
        <f>Загальний!F78/1000</f>
        <v>519.27533</v>
      </c>
      <c r="G78" s="33">
        <f>Загальний!G78/1000</f>
        <v>0</v>
      </c>
      <c r="H78" s="33">
        <f>Загальний!H78/1000</f>
        <v>509.27533</v>
      </c>
      <c r="I78" s="34">
        <v>10000</v>
      </c>
      <c r="J78" s="34">
        <v>159200</v>
      </c>
      <c r="K78" s="34">
        <v>745682.67</v>
      </c>
      <c r="L78" s="34">
        <v>745682.67</v>
      </c>
      <c r="M78" s="34">
        <v>41.05079615291575</v>
      </c>
      <c r="N78" s="32"/>
    </row>
    <row r="79" spans="1:14" ht="39">
      <c r="A79" s="5" t="s">
        <v>163</v>
      </c>
      <c r="B79" s="6" t="s">
        <v>164</v>
      </c>
      <c r="C79" s="31">
        <f>Загальний!C79/1000</f>
        <v>2100</v>
      </c>
      <c r="D79" s="31">
        <f>Загальний!D79/1000</f>
        <v>2049.07921</v>
      </c>
      <c r="E79" s="31">
        <f>Загальний!E79/1000</f>
        <v>1603.7217</v>
      </c>
      <c r="F79" s="31">
        <f>Загальний!F79/1000</f>
        <v>1441.76388</v>
      </c>
      <c r="G79" s="31">
        <f>Загальний!G79/1000</f>
        <v>0</v>
      </c>
      <c r="H79" s="31">
        <f>Загальний!H79/1000</f>
        <v>1441.76388</v>
      </c>
      <c r="I79" s="31">
        <v>0</v>
      </c>
      <c r="J79" s="31">
        <v>326721.95</v>
      </c>
      <c r="K79" s="31">
        <v>161957.82</v>
      </c>
      <c r="L79" s="31">
        <v>607315.33</v>
      </c>
      <c r="M79" s="31">
        <v>89.90112686010296</v>
      </c>
      <c r="N79" s="32"/>
    </row>
    <row r="80" spans="1:14" ht="39">
      <c r="A80" s="8" t="s">
        <v>181</v>
      </c>
      <c r="B80" s="9" t="s">
        <v>182</v>
      </c>
      <c r="C80" s="33">
        <f>Загальний!C80/1000</f>
        <v>1400</v>
      </c>
      <c r="D80" s="33">
        <f>Загальний!D80/1000</f>
        <v>1350.7501599999998</v>
      </c>
      <c r="E80" s="33">
        <f>Загальний!E80/1000</f>
        <v>1087.3217</v>
      </c>
      <c r="F80" s="33">
        <f>Загальний!F80/1000</f>
        <v>925.36388</v>
      </c>
      <c r="G80" s="33">
        <f>Загальний!G80/1000</f>
        <v>0</v>
      </c>
      <c r="H80" s="33">
        <f>Загальний!H80/1000</f>
        <v>925.36388</v>
      </c>
      <c r="I80" s="34">
        <v>0</v>
      </c>
      <c r="J80" s="34">
        <v>268421.95</v>
      </c>
      <c r="K80" s="34">
        <v>161957.82</v>
      </c>
      <c r="L80" s="34">
        <v>425386.28</v>
      </c>
      <c r="M80" s="34">
        <v>85.10488478248894</v>
      </c>
      <c r="N80" s="32"/>
    </row>
    <row r="81" spans="1:14" ht="39">
      <c r="A81" s="8" t="s">
        <v>183</v>
      </c>
      <c r="B81" s="9" t="s">
        <v>184</v>
      </c>
      <c r="C81" s="33">
        <f>Загальний!C81/1000</f>
        <v>700</v>
      </c>
      <c r="D81" s="33">
        <f>Загальний!D81/1000</f>
        <v>698.32905</v>
      </c>
      <c r="E81" s="33">
        <f>Загальний!E81/1000</f>
        <v>516.4</v>
      </c>
      <c r="F81" s="33">
        <f>Загальний!F81/1000</f>
        <v>516.4</v>
      </c>
      <c r="G81" s="33">
        <f>Загальний!G81/1000</f>
        <v>0</v>
      </c>
      <c r="H81" s="33">
        <f>Загальний!H81/1000</f>
        <v>516.4</v>
      </c>
      <c r="I81" s="34">
        <v>0</v>
      </c>
      <c r="J81" s="34">
        <v>58300</v>
      </c>
      <c r="K81" s="34">
        <v>0</v>
      </c>
      <c r="L81" s="34">
        <v>181929.05</v>
      </c>
      <c r="M81" s="34">
        <v>100</v>
      </c>
      <c r="N81" s="32"/>
    </row>
    <row r="82" spans="1:14" ht="39">
      <c r="A82" s="5" t="s">
        <v>185</v>
      </c>
      <c r="B82" s="6" t="s">
        <v>186</v>
      </c>
      <c r="C82" s="31">
        <f>Загальний!C82/1000</f>
        <v>10</v>
      </c>
      <c r="D82" s="31">
        <f>Загальний!D82/1000</f>
        <v>10</v>
      </c>
      <c r="E82" s="31">
        <f>Загальний!E82/1000</f>
        <v>8.8</v>
      </c>
      <c r="F82" s="31">
        <f>Загальний!F82/1000</f>
        <v>4.99697</v>
      </c>
      <c r="G82" s="31">
        <f>Загальний!G82/1000</f>
        <v>0</v>
      </c>
      <c r="H82" s="31">
        <f>Загальний!H82/1000</f>
        <v>0</v>
      </c>
      <c r="I82" s="31">
        <v>4996.97</v>
      </c>
      <c r="J82" s="31">
        <v>4996.97</v>
      </c>
      <c r="K82" s="31">
        <v>3803.03</v>
      </c>
      <c r="L82" s="31">
        <v>5003.03</v>
      </c>
      <c r="M82" s="31">
        <v>56.78375</v>
      </c>
      <c r="N82" s="32"/>
    </row>
    <row r="83" spans="1:14" ht="39">
      <c r="A83" s="8" t="s">
        <v>187</v>
      </c>
      <c r="B83" s="9" t="s">
        <v>188</v>
      </c>
      <c r="C83" s="33">
        <f>Загальний!C83/1000</f>
        <v>5</v>
      </c>
      <c r="D83" s="33">
        <f>Загальний!D83/1000</f>
        <v>5</v>
      </c>
      <c r="E83" s="33">
        <f>Загальний!E83/1000</f>
        <v>3.8</v>
      </c>
      <c r="F83" s="33">
        <f>Загальний!F83/1000</f>
        <v>0</v>
      </c>
      <c r="G83" s="33">
        <f>Загальний!G83/1000</f>
        <v>0</v>
      </c>
      <c r="H83" s="33">
        <f>Загальний!H83/1000</f>
        <v>0</v>
      </c>
      <c r="I83" s="34">
        <v>0</v>
      </c>
      <c r="J83" s="34">
        <v>0</v>
      </c>
      <c r="K83" s="34">
        <v>3800</v>
      </c>
      <c r="L83" s="34">
        <v>5000</v>
      </c>
      <c r="M83" s="34">
        <v>0</v>
      </c>
      <c r="N83" s="32"/>
    </row>
    <row r="84" spans="1:14" ht="26.25">
      <c r="A84" s="8" t="s">
        <v>189</v>
      </c>
      <c r="B84" s="9" t="s">
        <v>190</v>
      </c>
      <c r="C84" s="33">
        <f>Загальний!C84/1000</f>
        <v>5</v>
      </c>
      <c r="D84" s="33">
        <f>Загальний!D84/1000</f>
        <v>5</v>
      </c>
      <c r="E84" s="33">
        <f>Загальний!E84/1000</f>
        <v>5</v>
      </c>
      <c r="F84" s="33">
        <f>Загальний!F84/1000</f>
        <v>4.99697</v>
      </c>
      <c r="G84" s="33">
        <f>Загальний!G84/1000</f>
        <v>0</v>
      </c>
      <c r="H84" s="33">
        <f>Загальний!H84/1000</f>
        <v>0</v>
      </c>
      <c r="I84" s="34">
        <v>4996.97</v>
      </c>
      <c r="J84" s="34">
        <v>4996.97</v>
      </c>
      <c r="K84" s="34">
        <v>3.0299999999997453</v>
      </c>
      <c r="L84" s="34">
        <v>3.0299999999997453</v>
      </c>
      <c r="M84" s="34">
        <v>99.9394</v>
      </c>
      <c r="N84" s="32"/>
    </row>
    <row r="85" spans="1:14" ht="26.25">
      <c r="A85" s="5" t="s">
        <v>191</v>
      </c>
      <c r="B85" s="6" t="s">
        <v>192</v>
      </c>
      <c r="C85" s="31">
        <f>Загальний!C85/1000</f>
        <v>120</v>
      </c>
      <c r="D85" s="31">
        <f>Загальний!D85/1000</f>
        <v>300</v>
      </c>
      <c r="E85" s="31">
        <f>Загальний!E85/1000</f>
        <v>297.8</v>
      </c>
      <c r="F85" s="31">
        <f>Загальний!F85/1000</f>
        <v>189.6535</v>
      </c>
      <c r="G85" s="31">
        <f>Загальний!G85/1000</f>
        <v>0</v>
      </c>
      <c r="H85" s="31">
        <f>Загальний!H85/1000</f>
        <v>187.0055</v>
      </c>
      <c r="I85" s="31">
        <v>2648</v>
      </c>
      <c r="J85" s="31">
        <v>17361</v>
      </c>
      <c r="K85" s="31">
        <v>108146.5</v>
      </c>
      <c r="L85" s="31">
        <v>110346.5</v>
      </c>
      <c r="M85" s="31">
        <v>63.68485560779046</v>
      </c>
      <c r="N85" s="32"/>
    </row>
    <row r="86" spans="1:14" ht="12.75">
      <c r="A86" s="8" t="s">
        <v>193</v>
      </c>
      <c r="B86" s="9" t="s">
        <v>194</v>
      </c>
      <c r="C86" s="33">
        <f>Загальний!C86/1000</f>
        <v>5</v>
      </c>
      <c r="D86" s="33">
        <f>Загальний!D86/1000</f>
        <v>5</v>
      </c>
      <c r="E86" s="33">
        <f>Загальний!E86/1000</f>
        <v>2.8</v>
      </c>
      <c r="F86" s="33">
        <f>Загальний!F86/1000</f>
        <v>0</v>
      </c>
      <c r="G86" s="33">
        <f>Загальний!G86/1000</f>
        <v>0</v>
      </c>
      <c r="H86" s="33">
        <f>Загальний!H86/1000</f>
        <v>0</v>
      </c>
      <c r="I86" s="34">
        <v>0</v>
      </c>
      <c r="J86" s="34">
        <v>0</v>
      </c>
      <c r="K86" s="34">
        <v>2800</v>
      </c>
      <c r="L86" s="34">
        <v>5000</v>
      </c>
      <c r="M86" s="34">
        <v>0</v>
      </c>
      <c r="N86" s="32"/>
    </row>
    <row r="87" spans="1:14" ht="12.75">
      <c r="A87" s="8" t="s">
        <v>195</v>
      </c>
      <c r="B87" s="9" t="s">
        <v>196</v>
      </c>
      <c r="C87" s="33">
        <f>Загальний!C87/1000</f>
        <v>115</v>
      </c>
      <c r="D87" s="33">
        <f>Загальний!D87/1000</f>
        <v>295</v>
      </c>
      <c r="E87" s="33">
        <f>Загальний!E87/1000</f>
        <v>295</v>
      </c>
      <c r="F87" s="33">
        <f>Загальний!F87/1000</f>
        <v>189.6535</v>
      </c>
      <c r="G87" s="33">
        <f>Загальний!G87/1000</f>
        <v>0</v>
      </c>
      <c r="H87" s="33">
        <f>Загальний!H87/1000</f>
        <v>187.0055</v>
      </c>
      <c r="I87" s="34">
        <v>2648</v>
      </c>
      <c r="J87" s="34">
        <v>17361</v>
      </c>
      <c r="K87" s="34">
        <v>105346.5</v>
      </c>
      <c r="L87" s="34">
        <v>105346.5</v>
      </c>
      <c r="M87" s="34">
        <v>64.2893220338983</v>
      </c>
      <c r="N87" s="32"/>
    </row>
    <row r="88" spans="1:14" ht="12.75">
      <c r="A88" s="5" t="s">
        <v>177</v>
      </c>
      <c r="B88" s="6" t="s">
        <v>178</v>
      </c>
      <c r="C88" s="31">
        <f>Загальний!C88/1000</f>
        <v>174019.5</v>
      </c>
      <c r="D88" s="31">
        <f>Загальний!D88/1000</f>
        <v>212489.19977000004</v>
      </c>
      <c r="E88" s="31">
        <f>Загальний!E88/1000</f>
        <v>178020.29280000002</v>
      </c>
      <c r="F88" s="31">
        <f>Загальний!F88/1000</f>
        <v>145544.6704699999</v>
      </c>
      <c r="G88" s="31">
        <f>Загальний!G88/1000</f>
        <v>0</v>
      </c>
      <c r="H88" s="31">
        <f>Загальний!H88/1000</f>
        <v>144855.1649899999</v>
      </c>
      <c r="I88" s="31">
        <v>689505.48</v>
      </c>
      <c r="J88" s="31">
        <v>20112771.42999998</v>
      </c>
      <c r="K88" s="31">
        <v>32475622.330000103</v>
      </c>
      <c r="L88" s="31">
        <v>66944529.30000013</v>
      </c>
      <c r="M88" s="31">
        <v>81.75734809823878</v>
      </c>
      <c r="N88" s="32"/>
    </row>
    <row r="89" spans="1:14" ht="12.75">
      <c r="A89" s="11"/>
      <c r="B89" s="11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2"/>
    </row>
    <row r="90" spans="3:14" ht="12.7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3:14" ht="12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3:14" ht="12.7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3:14" ht="12.7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3:14" ht="12.7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3:14" ht="12.7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3:14" ht="12.7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3:14" ht="12.7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3:14" ht="12.7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3:14" ht="12.7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3:14" ht="12.7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3:14" ht="12.7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3:14" ht="12.7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3:14" ht="12.7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3:14" ht="12.7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3:14" ht="12.7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3:14" ht="12.7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3:14" ht="12.7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3:14" ht="12.7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3:14" ht="12.7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3:14" ht="12.7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3:14" ht="12.7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3:14" ht="12.7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3:14" ht="12.7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3:14" ht="12.7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3:14" ht="12.7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3:14" ht="12.7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3:14" ht="12.7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3:14" ht="12.7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3:14" ht="12.7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3:14" ht="12.7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3:14" ht="12.7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3:14" ht="12.7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3:14" ht="12.7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3:14" ht="12.7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3:14" ht="12.7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3:14" ht="12.7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3:14" ht="12.7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3:14" ht="12.7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3:14" ht="12.7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3:14" ht="12.7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3:14" ht="12.7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3:14" ht="12.7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3:14" ht="12.7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3:14" ht="12.7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3:14" ht="12.7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3:14" ht="12.7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3:14" ht="12.7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3:14" ht="12.7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3:14" ht="12.7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3:14" ht="12.7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3:14" ht="12.7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3:14" ht="12.7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3:14" ht="12.7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3:14" ht="12.7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3:14" ht="12.7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3:14" ht="12.7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3:14" ht="12.7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3:14" ht="12.7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3:14" ht="12.7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3:14" ht="12.7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3:14" ht="12.7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3:14" ht="12.7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3:14" ht="12.7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3:14" ht="12.7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3:14" ht="12.7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3:14" ht="12.7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3:14" ht="12.7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3:14" ht="12.7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3:14" ht="12.7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3:14" ht="12.7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3:14" ht="12.7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3:14" ht="12.7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3:14" ht="12.7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3:14" ht="12.7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3:14" ht="12.7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3:14" ht="12.7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3:14" ht="12.7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3:14" ht="12.7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3:14" ht="12.7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3:14" ht="12.7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3:14" ht="12.7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3:14" ht="12.7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3:14" ht="12.7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3:14" ht="12.7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3:14" ht="12.7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3:14" ht="12.7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3:14" ht="12.7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3:14" ht="12.7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3:14" ht="12.7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3:14" ht="12.7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3:14" ht="12.7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3:14" ht="12.7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3:14" ht="12.7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3:14" ht="12.7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3:14" ht="12.7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3:14" ht="12.7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3:14" ht="12.7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3:14" ht="12.7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3:14" ht="12.7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3:14" ht="12.7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3:14" ht="12.7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3:14" ht="12.7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3:14" ht="12.7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3:14" ht="12.7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3:14" ht="12.7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3:14" ht="12.7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3:14" ht="12.7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3:14" ht="12.7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3:14" ht="12.7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3:14" ht="12.7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3:14" ht="12.7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3:14" ht="12.7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3:14" ht="12.7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3:14" ht="12.7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3:14" ht="12.7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3:14" ht="12.7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3:14" ht="12.7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3:14" ht="12.7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3:14" ht="12.7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3:14" ht="12.7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3:14" ht="12.7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3:14" ht="12.7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3:14" ht="12.7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3:14" ht="12.7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3:14" ht="12.7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3:14" ht="12.7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3:14" ht="12.7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3:14" ht="12.7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3:14" ht="12.7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3:14" ht="12.7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3:14" ht="12.7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3:14" ht="12.7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3:14" ht="12.7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3:14" ht="12.7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3:14" ht="12.7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3:14" ht="12.7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3:14" ht="12.7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3:14" ht="12.7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</sheetData>
  <sheetProtection/>
  <mergeCells count="2">
    <mergeCell ref="A2:L2"/>
    <mergeCell ref="A3:L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3"/>
  <sheetViews>
    <sheetView view="pageBreakPreview" zoomScale="150" zoomScaleSheetLayoutView="150" zoomScalePageLayoutView="0" workbookViewId="0" topLeftCell="A35">
      <selection activeCell="D46" sqref="D46"/>
    </sheetView>
  </sheetViews>
  <sheetFormatPr defaultColWidth="9.00390625" defaultRowHeight="12.75"/>
  <cols>
    <col min="1" max="1" width="7.00390625" style="2" customWidth="1"/>
    <col min="2" max="2" width="33.625" style="2" customWidth="1"/>
    <col min="3" max="3" width="10.875" style="2" customWidth="1"/>
    <col min="4" max="4" width="10.50390625" style="2" customWidth="1"/>
    <col min="5" max="5" width="15.375" style="2" customWidth="1"/>
    <col min="6" max="7" width="8.875" style="2" hidden="1" customWidth="1"/>
    <col min="8" max="8" width="12.875" style="2" customWidth="1"/>
    <col min="9" max="9" width="8.875" style="2" hidden="1" customWidth="1"/>
    <col min="10" max="10" width="10.375" style="2" hidden="1" customWidth="1"/>
    <col min="11" max="11" width="11.625" style="2" hidden="1" customWidth="1"/>
    <col min="12" max="12" width="8.875" style="2" hidden="1" customWidth="1"/>
    <col min="13" max="13" width="10.875" style="2" hidden="1" customWidth="1"/>
    <col min="14" max="14" width="9.50390625" style="2" bestFit="1" customWidth="1"/>
    <col min="15" max="16384" width="8.875" style="2" customWidth="1"/>
  </cols>
  <sheetData>
    <row r="1" ht="12.75">
      <c r="N1"/>
    </row>
    <row r="2" spans="1:14" ht="15.75" customHeight="1">
      <c r="A2" s="47" t="s">
        <v>202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/>
    </row>
    <row r="3" spans="1:14" ht="12.75" customHeight="1">
      <c r="A3" s="49" t="s">
        <v>156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/>
    </row>
    <row r="4" spans="8:14" ht="13.5" thickBot="1">
      <c r="H4" s="2" t="s">
        <v>200</v>
      </c>
      <c r="L4" s="12" t="s">
        <v>1</v>
      </c>
      <c r="N4"/>
    </row>
    <row r="5" spans="1:14" ht="119.25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199</v>
      </c>
      <c r="I5" s="16" t="s">
        <v>10</v>
      </c>
      <c r="J5" s="16" t="s">
        <v>11</v>
      </c>
      <c r="K5" s="16" t="s">
        <v>12</v>
      </c>
      <c r="L5" s="16" t="s">
        <v>13</v>
      </c>
      <c r="M5" s="17" t="s">
        <v>14</v>
      </c>
      <c r="N5" s="4" t="s">
        <v>14</v>
      </c>
    </row>
    <row r="6" spans="1:14" ht="12.75">
      <c r="A6" s="18" t="s">
        <v>15</v>
      </c>
      <c r="B6" s="13" t="s">
        <v>16</v>
      </c>
      <c r="C6" s="36">
        <f>спец!C6/1000</f>
        <v>0</v>
      </c>
      <c r="D6" s="36">
        <f>спец!D6/1000</f>
        <v>38.31</v>
      </c>
      <c r="E6" s="36">
        <f>спец!E6/1000</f>
        <v>38.31</v>
      </c>
      <c r="F6" s="36">
        <f>спец!F6/1000</f>
        <v>11.31</v>
      </c>
      <c r="G6" s="36">
        <f>спец!G6/1000</f>
        <v>0</v>
      </c>
      <c r="H6" s="36">
        <f>спец!H6/1000</f>
        <v>11.31</v>
      </c>
      <c r="I6" s="14">
        <v>0</v>
      </c>
      <c r="J6" s="14">
        <v>0</v>
      </c>
      <c r="K6" s="14">
        <v>27000</v>
      </c>
      <c r="L6" s="14">
        <v>27000</v>
      </c>
      <c r="M6" s="19">
        <v>29.52231793265466</v>
      </c>
      <c r="N6" s="40">
        <v>29.52231793265466</v>
      </c>
    </row>
    <row r="7" spans="1:14" ht="24.75" customHeight="1">
      <c r="A7" s="20" t="s">
        <v>17</v>
      </c>
      <c r="B7" s="9" t="s">
        <v>18</v>
      </c>
      <c r="C7" s="33">
        <f>спец!C7/1000</f>
        <v>0</v>
      </c>
      <c r="D7" s="33">
        <f>спец!D7/1000</f>
        <v>38.31</v>
      </c>
      <c r="E7" s="33">
        <f>спец!E7/1000</f>
        <v>38.31</v>
      </c>
      <c r="F7" s="33">
        <f>спец!F7/1000</f>
        <v>11.31</v>
      </c>
      <c r="G7" s="33">
        <f>спец!G7/1000</f>
        <v>0</v>
      </c>
      <c r="H7" s="33">
        <f>спец!H7/1000</f>
        <v>11.31</v>
      </c>
      <c r="I7" s="10">
        <v>0</v>
      </c>
      <c r="J7" s="10">
        <v>0</v>
      </c>
      <c r="K7" s="10">
        <v>27000</v>
      </c>
      <c r="L7" s="10">
        <v>27000</v>
      </c>
      <c r="M7" s="21">
        <v>29.52231793265466</v>
      </c>
      <c r="N7" s="41">
        <v>29.52231793265466</v>
      </c>
    </row>
    <row r="8" spans="1:14" ht="12.75">
      <c r="A8" s="22" t="s">
        <v>19</v>
      </c>
      <c r="B8" s="6" t="s">
        <v>20</v>
      </c>
      <c r="C8" s="31">
        <f>спец!C8/1000</f>
        <v>2686.5</v>
      </c>
      <c r="D8" s="31">
        <f>спец!D8/1000</f>
        <v>2790.609</v>
      </c>
      <c r="E8" s="31">
        <f>спец!E8/1000</f>
        <v>2146.484</v>
      </c>
      <c r="F8" s="31">
        <f>спец!F8/1000</f>
        <v>74.97760000000001</v>
      </c>
      <c r="G8" s="31">
        <f>спец!G8/1000</f>
        <v>0</v>
      </c>
      <c r="H8" s="31">
        <f>спец!H8/1000</f>
        <v>2091.03943</v>
      </c>
      <c r="I8" s="7">
        <v>25238</v>
      </c>
      <c r="J8" s="7">
        <v>223021.29</v>
      </c>
      <c r="K8" s="7">
        <v>2071506.4</v>
      </c>
      <c r="L8" s="7">
        <v>2715631.4</v>
      </c>
      <c r="M8" s="23">
        <v>3.4930425756725882</v>
      </c>
      <c r="N8" s="40">
        <v>3.4930425756725882</v>
      </c>
    </row>
    <row r="9" spans="1:14" ht="12.75">
      <c r="A9" s="20" t="s">
        <v>21</v>
      </c>
      <c r="B9" s="9" t="s">
        <v>22</v>
      </c>
      <c r="C9" s="33">
        <f>спец!C9/1000</f>
        <v>2167</v>
      </c>
      <c r="D9" s="33">
        <f>спец!D9/1000</f>
        <v>2224.394</v>
      </c>
      <c r="E9" s="33">
        <f>спец!E9/1000</f>
        <v>1682.644</v>
      </c>
      <c r="F9" s="33">
        <f>спец!F9/1000</f>
        <v>15.18</v>
      </c>
      <c r="G9" s="33">
        <f>спец!G9/1000</f>
        <v>0</v>
      </c>
      <c r="H9" s="33">
        <f>спец!H9/1000</f>
        <v>1243.8213799999999</v>
      </c>
      <c r="I9" s="10">
        <v>11080</v>
      </c>
      <c r="J9" s="10">
        <v>168808.96</v>
      </c>
      <c r="K9" s="10">
        <v>1667464</v>
      </c>
      <c r="L9" s="10">
        <v>2209214</v>
      </c>
      <c r="M9" s="21">
        <v>0.9021516137697576</v>
      </c>
      <c r="N9" s="41">
        <v>0.9021516137697576</v>
      </c>
    </row>
    <row r="10" spans="1:14" ht="52.5" customHeight="1">
      <c r="A10" s="20" t="s">
        <v>23</v>
      </c>
      <c r="B10" s="9" t="s">
        <v>24</v>
      </c>
      <c r="C10" s="33">
        <f>спец!C10/1000</f>
        <v>461.8</v>
      </c>
      <c r="D10" s="33">
        <f>спец!D10/1000</f>
        <v>492.597</v>
      </c>
      <c r="E10" s="33">
        <f>спец!E10/1000</f>
        <v>397.647</v>
      </c>
      <c r="F10" s="33">
        <f>спец!F10/1000</f>
        <v>43.879599999999996</v>
      </c>
      <c r="G10" s="33">
        <f>спец!G10/1000</f>
        <v>0</v>
      </c>
      <c r="H10" s="33">
        <f>спец!H10/1000</f>
        <v>699.9220799999999</v>
      </c>
      <c r="I10" s="10">
        <v>4100</v>
      </c>
      <c r="J10" s="10">
        <v>41615.55</v>
      </c>
      <c r="K10" s="10">
        <v>353767.4</v>
      </c>
      <c r="L10" s="10">
        <v>448717.4</v>
      </c>
      <c r="M10" s="21">
        <v>11.034812283256255</v>
      </c>
      <c r="N10" s="41">
        <v>11.034812283256255</v>
      </c>
    </row>
    <row r="11" spans="1:14" ht="39" customHeight="1">
      <c r="A11" s="20" t="s">
        <v>27</v>
      </c>
      <c r="B11" s="9" t="s">
        <v>28</v>
      </c>
      <c r="C11" s="33">
        <f>спец!C11/1000</f>
        <v>20.5</v>
      </c>
      <c r="D11" s="33">
        <f>спец!D11/1000</f>
        <v>32.898</v>
      </c>
      <c r="E11" s="33">
        <f>спец!E11/1000</f>
        <v>27.773</v>
      </c>
      <c r="F11" s="33">
        <f>спец!F11/1000</f>
        <v>12.398</v>
      </c>
      <c r="G11" s="33">
        <f>спец!G11/1000</f>
        <v>0</v>
      </c>
      <c r="H11" s="33">
        <f>спец!H11/1000</f>
        <v>141.92812</v>
      </c>
      <c r="I11" s="10">
        <v>8298</v>
      </c>
      <c r="J11" s="10">
        <v>10459.95</v>
      </c>
      <c r="K11" s="10">
        <v>15375</v>
      </c>
      <c r="L11" s="10">
        <v>20500</v>
      </c>
      <c r="M11" s="21">
        <v>44.64047816224391</v>
      </c>
      <c r="N11" s="41">
        <v>44.64047816224391</v>
      </c>
    </row>
    <row r="12" spans="1:14" ht="26.25">
      <c r="A12" s="20" t="s">
        <v>29</v>
      </c>
      <c r="B12" s="9" t="s">
        <v>30</v>
      </c>
      <c r="C12" s="33">
        <f>спец!C12/1000</f>
        <v>0.2</v>
      </c>
      <c r="D12" s="33">
        <f>спец!D12/1000</f>
        <v>0.2</v>
      </c>
      <c r="E12" s="33">
        <f>спец!E12/1000</f>
        <v>0.15</v>
      </c>
      <c r="F12" s="33">
        <f>спец!F12/1000</f>
        <v>0</v>
      </c>
      <c r="G12" s="33">
        <f>спец!G12/1000</f>
        <v>0</v>
      </c>
      <c r="H12" s="33">
        <f>спец!H12/1000</f>
        <v>1.999</v>
      </c>
      <c r="I12" s="10">
        <v>0</v>
      </c>
      <c r="J12" s="10">
        <v>0</v>
      </c>
      <c r="K12" s="10">
        <v>150</v>
      </c>
      <c r="L12" s="10">
        <v>200</v>
      </c>
      <c r="M12" s="21">
        <v>0</v>
      </c>
      <c r="N12" s="41">
        <v>0</v>
      </c>
    </row>
    <row r="13" spans="1:14" ht="39">
      <c r="A13" s="20" t="s">
        <v>31</v>
      </c>
      <c r="B13" s="9" t="s">
        <v>32</v>
      </c>
      <c r="C13" s="33">
        <f>спец!C13/1000</f>
        <v>37</v>
      </c>
      <c r="D13" s="33">
        <f>спец!D13/1000</f>
        <v>40.52</v>
      </c>
      <c r="E13" s="33">
        <f>спец!E13/1000</f>
        <v>38.27</v>
      </c>
      <c r="F13" s="33">
        <f>спец!F13/1000</f>
        <v>3.52</v>
      </c>
      <c r="G13" s="33">
        <f>спец!G13/1000</f>
        <v>0</v>
      </c>
      <c r="H13" s="33">
        <f>спец!H13/1000</f>
        <v>3.36885</v>
      </c>
      <c r="I13" s="10">
        <v>1760</v>
      </c>
      <c r="J13" s="10">
        <v>2136.83</v>
      </c>
      <c r="K13" s="10">
        <v>34750</v>
      </c>
      <c r="L13" s="10">
        <v>37000</v>
      </c>
      <c r="M13" s="21">
        <v>9.19780506924484</v>
      </c>
      <c r="N13" s="41">
        <v>9.19780506924484</v>
      </c>
    </row>
    <row r="14" spans="1:14" ht="12.75">
      <c r="A14" s="22" t="s">
        <v>39</v>
      </c>
      <c r="B14" s="6" t="s">
        <v>40</v>
      </c>
      <c r="C14" s="31">
        <f>спец!C14/1000</f>
        <v>900</v>
      </c>
      <c r="D14" s="31">
        <f>спец!D14/1000</f>
        <v>1398.08</v>
      </c>
      <c r="E14" s="31">
        <f>спец!E14/1000</f>
        <v>1153.08</v>
      </c>
      <c r="F14" s="31">
        <f>спец!F14/1000</f>
        <v>417.48</v>
      </c>
      <c r="G14" s="31">
        <f>спец!G14/1000</f>
        <v>0</v>
      </c>
      <c r="H14" s="31">
        <f>спец!H14/1000</f>
        <v>1133.2574299999999</v>
      </c>
      <c r="I14" s="7">
        <v>225500</v>
      </c>
      <c r="J14" s="7">
        <v>104673.75</v>
      </c>
      <c r="K14" s="7">
        <v>735600</v>
      </c>
      <c r="L14" s="7">
        <v>980600</v>
      </c>
      <c r="M14" s="23">
        <v>36.20564054532209</v>
      </c>
      <c r="N14" s="40">
        <v>36.20564054532209</v>
      </c>
    </row>
    <row r="15" spans="1:14" ht="12.75">
      <c r="A15" s="20" t="s">
        <v>41</v>
      </c>
      <c r="B15" s="9" t="s">
        <v>42</v>
      </c>
      <c r="C15" s="33">
        <f>спец!C15/1000</f>
        <v>530</v>
      </c>
      <c r="D15" s="33">
        <f>спец!D15/1000</f>
        <v>1028.08</v>
      </c>
      <c r="E15" s="33">
        <f>спец!E15/1000</f>
        <v>875.58</v>
      </c>
      <c r="F15" s="33">
        <f>спец!F15/1000</f>
        <v>417.48</v>
      </c>
      <c r="G15" s="33">
        <f>спец!G15/1000</f>
        <v>0</v>
      </c>
      <c r="H15" s="33">
        <f>спец!H15/1000</f>
        <v>830.34816</v>
      </c>
      <c r="I15" s="10">
        <v>225500</v>
      </c>
      <c r="J15" s="10">
        <v>85927.36</v>
      </c>
      <c r="K15" s="10">
        <v>458100</v>
      </c>
      <c r="L15" s="10">
        <v>610600</v>
      </c>
      <c r="M15" s="21">
        <v>47.68039470979237</v>
      </c>
      <c r="N15" s="41">
        <v>47.68039470979237</v>
      </c>
    </row>
    <row r="16" spans="1:14" ht="26.25">
      <c r="A16" s="20" t="s">
        <v>43</v>
      </c>
      <c r="B16" s="9" t="s">
        <v>44</v>
      </c>
      <c r="C16" s="33">
        <f>спец!C16/1000</f>
        <v>370</v>
      </c>
      <c r="D16" s="33">
        <f>спец!D16/1000</f>
        <v>370</v>
      </c>
      <c r="E16" s="33">
        <f>спец!E16/1000</f>
        <v>277.5</v>
      </c>
      <c r="F16" s="33">
        <f>спец!F16/1000</f>
        <v>0</v>
      </c>
      <c r="G16" s="33">
        <f>спец!G16/1000</f>
        <v>0</v>
      </c>
      <c r="H16" s="33">
        <f>спец!H16/1000</f>
        <v>302.90927</v>
      </c>
      <c r="I16" s="10">
        <v>0</v>
      </c>
      <c r="J16" s="10">
        <v>18746.39</v>
      </c>
      <c r="K16" s="10">
        <v>277500</v>
      </c>
      <c r="L16" s="10">
        <v>370000</v>
      </c>
      <c r="M16" s="21">
        <v>0</v>
      </c>
      <c r="N16" s="41">
        <v>0</v>
      </c>
    </row>
    <row r="17" spans="1:14" ht="26.25">
      <c r="A17" s="22" t="s">
        <v>53</v>
      </c>
      <c r="B17" s="6" t="s">
        <v>54</v>
      </c>
      <c r="C17" s="31">
        <f>спец!C17/1000</f>
        <v>122</v>
      </c>
      <c r="D17" s="31">
        <f>спец!D17/1000</f>
        <v>175.82023</v>
      </c>
      <c r="E17" s="31">
        <f>спец!E17/1000</f>
        <v>157.82023</v>
      </c>
      <c r="F17" s="31">
        <f>спец!F17/1000</f>
        <v>103.82023</v>
      </c>
      <c r="G17" s="31">
        <f>спец!G17/1000</f>
        <v>0</v>
      </c>
      <c r="H17" s="31">
        <f>спец!H17/1000</f>
        <v>180.59819</v>
      </c>
      <c r="I17" s="7">
        <v>5000</v>
      </c>
      <c r="J17" s="7">
        <v>6489.51</v>
      </c>
      <c r="K17" s="7">
        <v>54000</v>
      </c>
      <c r="L17" s="7">
        <v>72000</v>
      </c>
      <c r="M17" s="23">
        <v>65.78385419917332</v>
      </c>
      <c r="N17" s="40">
        <v>65.78385419917332</v>
      </c>
    </row>
    <row r="18" spans="1:14" ht="118.5" customHeight="1">
      <c r="A18" s="20" t="s">
        <v>58</v>
      </c>
      <c r="B18" s="9" t="s">
        <v>59</v>
      </c>
      <c r="C18" s="33">
        <f>спец!C18/1000</f>
        <v>50</v>
      </c>
      <c r="D18" s="33">
        <f>спец!D18/1000</f>
        <v>98.82023</v>
      </c>
      <c r="E18" s="33">
        <f>спец!E18/1000</f>
        <v>98.82023</v>
      </c>
      <c r="F18" s="33">
        <f>спец!F18/1000</f>
        <v>98.82023</v>
      </c>
      <c r="G18" s="33">
        <f>спец!G18/1000</f>
        <v>0</v>
      </c>
      <c r="H18" s="33">
        <f>спец!H18/1000</f>
        <v>98.82023</v>
      </c>
      <c r="I18" s="10">
        <v>0</v>
      </c>
      <c r="J18" s="10">
        <v>0</v>
      </c>
      <c r="K18" s="10">
        <v>0</v>
      </c>
      <c r="L18" s="10">
        <v>0</v>
      </c>
      <c r="M18" s="21">
        <v>100</v>
      </c>
      <c r="N18" s="41">
        <v>100</v>
      </c>
    </row>
    <row r="19" spans="1:14" ht="26.25">
      <c r="A19" s="20" t="s">
        <v>104</v>
      </c>
      <c r="B19" s="9" t="s">
        <v>105</v>
      </c>
      <c r="C19" s="33">
        <f>спец!C19/1000</f>
        <v>0</v>
      </c>
      <c r="D19" s="33">
        <f>спец!D19/1000</f>
        <v>0</v>
      </c>
      <c r="E19" s="33">
        <f>спец!E19/1000</f>
        <v>0</v>
      </c>
      <c r="F19" s="33">
        <f>спец!F19/1000</f>
        <v>0</v>
      </c>
      <c r="G19" s="33">
        <f>спец!G19/1000</f>
        <v>0</v>
      </c>
      <c r="H19" s="33">
        <f>спец!H19/1000</f>
        <v>0.0513</v>
      </c>
      <c r="I19" s="10">
        <v>0</v>
      </c>
      <c r="J19" s="10">
        <v>0</v>
      </c>
      <c r="K19" s="10">
        <v>0</v>
      </c>
      <c r="L19" s="10">
        <v>0</v>
      </c>
      <c r="M19" s="21">
        <v>0</v>
      </c>
      <c r="N19" s="41">
        <v>0</v>
      </c>
    </row>
    <row r="20" spans="1:14" ht="39">
      <c r="A20" s="20" t="s">
        <v>112</v>
      </c>
      <c r="B20" s="9" t="s">
        <v>113</v>
      </c>
      <c r="C20" s="33">
        <f>спец!C20/1000</f>
        <v>72</v>
      </c>
      <c r="D20" s="33">
        <f>спец!D20/1000</f>
        <v>72</v>
      </c>
      <c r="E20" s="33">
        <f>спец!E20/1000</f>
        <v>54</v>
      </c>
      <c r="F20" s="33">
        <f>спец!F20/1000</f>
        <v>0</v>
      </c>
      <c r="G20" s="33">
        <f>спец!G20/1000</f>
        <v>0</v>
      </c>
      <c r="H20" s="33">
        <f>спец!H20/1000</f>
        <v>70.27816</v>
      </c>
      <c r="I20" s="10">
        <v>0</v>
      </c>
      <c r="J20" s="10">
        <v>0</v>
      </c>
      <c r="K20" s="10">
        <v>54000</v>
      </c>
      <c r="L20" s="10">
        <v>72000</v>
      </c>
      <c r="M20" s="21">
        <v>0</v>
      </c>
      <c r="N20" s="41">
        <v>0</v>
      </c>
    </row>
    <row r="21" spans="1:14" ht="39">
      <c r="A21" s="20" t="s">
        <v>116</v>
      </c>
      <c r="B21" s="9" t="s">
        <v>117</v>
      </c>
      <c r="C21" s="33">
        <f>спец!C21/1000</f>
        <v>0</v>
      </c>
      <c r="D21" s="33">
        <f>спец!D21/1000</f>
        <v>5</v>
      </c>
      <c r="E21" s="33">
        <f>спец!E21/1000</f>
        <v>5</v>
      </c>
      <c r="F21" s="33">
        <f>спец!F21/1000</f>
        <v>5</v>
      </c>
      <c r="G21" s="33">
        <f>спец!G21/1000</f>
        <v>0</v>
      </c>
      <c r="H21" s="33">
        <f>спец!H21/1000</f>
        <v>11.4485</v>
      </c>
      <c r="I21" s="10">
        <v>5000</v>
      </c>
      <c r="J21" s="10">
        <v>6489.51</v>
      </c>
      <c r="K21" s="10">
        <v>0</v>
      </c>
      <c r="L21" s="10">
        <v>0</v>
      </c>
      <c r="M21" s="21">
        <v>100</v>
      </c>
      <c r="N21" s="41">
        <v>100</v>
      </c>
    </row>
    <row r="22" spans="1:14" ht="26.25">
      <c r="A22" s="22" t="s">
        <v>124</v>
      </c>
      <c r="B22" s="6" t="s">
        <v>125</v>
      </c>
      <c r="C22" s="31">
        <f>спец!C22/1000</f>
        <v>210</v>
      </c>
      <c r="D22" s="31">
        <f>спец!D22/1000</f>
        <v>10</v>
      </c>
      <c r="E22" s="31">
        <f>спец!E22/1000</f>
        <v>7.3</v>
      </c>
      <c r="F22" s="31">
        <f>спец!F22/1000</f>
        <v>0</v>
      </c>
      <c r="G22" s="31">
        <f>спец!G22/1000</f>
        <v>0</v>
      </c>
      <c r="H22" s="31">
        <f>спец!H22/1000</f>
        <v>0</v>
      </c>
      <c r="I22" s="7">
        <v>0</v>
      </c>
      <c r="J22" s="7">
        <v>0</v>
      </c>
      <c r="K22" s="7">
        <v>7300</v>
      </c>
      <c r="L22" s="7">
        <v>10000</v>
      </c>
      <c r="M22" s="23">
        <v>0</v>
      </c>
      <c r="N22" s="40">
        <v>0</v>
      </c>
    </row>
    <row r="23" spans="1:14" ht="26.25">
      <c r="A23" s="20" t="s">
        <v>157</v>
      </c>
      <c r="B23" s="9" t="s">
        <v>158</v>
      </c>
      <c r="C23" s="33">
        <f>спец!C23/1000</f>
        <v>200</v>
      </c>
      <c r="D23" s="33">
        <f>спец!D23/1000</f>
        <v>0</v>
      </c>
      <c r="E23" s="33">
        <f>спец!E23/1000</f>
        <v>0</v>
      </c>
      <c r="F23" s="33">
        <f>спец!F23/1000</f>
        <v>0</v>
      </c>
      <c r="G23" s="33">
        <f>спец!G23/1000</f>
        <v>0</v>
      </c>
      <c r="H23" s="33">
        <f>спец!H23/1000</f>
        <v>0</v>
      </c>
      <c r="I23" s="10">
        <v>0</v>
      </c>
      <c r="J23" s="10">
        <v>0</v>
      </c>
      <c r="K23" s="10">
        <v>0</v>
      </c>
      <c r="L23" s="10">
        <v>0</v>
      </c>
      <c r="M23" s="21">
        <v>0</v>
      </c>
      <c r="N23" s="41">
        <v>0</v>
      </c>
    </row>
    <row r="24" spans="1:14" ht="26.25">
      <c r="A24" s="20" t="s">
        <v>159</v>
      </c>
      <c r="B24" s="9" t="s">
        <v>160</v>
      </c>
      <c r="C24" s="33">
        <f>спец!C24/1000</f>
        <v>10</v>
      </c>
      <c r="D24" s="33">
        <f>спец!D24/1000</f>
        <v>10</v>
      </c>
      <c r="E24" s="33">
        <f>спец!E24/1000</f>
        <v>7.3</v>
      </c>
      <c r="F24" s="33">
        <f>спец!F24/1000</f>
        <v>0</v>
      </c>
      <c r="G24" s="33">
        <f>спец!G24/1000</f>
        <v>0</v>
      </c>
      <c r="H24" s="33">
        <f>спец!H24/1000</f>
        <v>0</v>
      </c>
      <c r="I24" s="10">
        <v>0</v>
      </c>
      <c r="J24" s="10">
        <v>0</v>
      </c>
      <c r="K24" s="10">
        <v>7300</v>
      </c>
      <c r="L24" s="10">
        <v>10000</v>
      </c>
      <c r="M24" s="21">
        <v>0</v>
      </c>
      <c r="N24" s="41">
        <v>0</v>
      </c>
    </row>
    <row r="25" spans="1:14" ht="12.75">
      <c r="A25" s="22" t="s">
        <v>130</v>
      </c>
      <c r="B25" s="6" t="s">
        <v>131</v>
      </c>
      <c r="C25" s="31">
        <f>спец!C25/1000</f>
        <v>526</v>
      </c>
      <c r="D25" s="31">
        <f>спец!D25/1000</f>
        <v>625.9</v>
      </c>
      <c r="E25" s="31">
        <f>спец!E25/1000</f>
        <v>505.65</v>
      </c>
      <c r="F25" s="31">
        <f>спец!F25/1000</f>
        <v>128.99058</v>
      </c>
      <c r="G25" s="31">
        <f>спец!G25/1000</f>
        <v>0</v>
      </c>
      <c r="H25" s="31">
        <f>спец!H25/1000</f>
        <v>321.80521000000005</v>
      </c>
      <c r="I25" s="7">
        <v>15113.2</v>
      </c>
      <c r="J25" s="7">
        <v>30132.23</v>
      </c>
      <c r="K25" s="7">
        <v>376659.42</v>
      </c>
      <c r="L25" s="7">
        <v>496909.42</v>
      </c>
      <c r="M25" s="23">
        <v>25.509854642539302</v>
      </c>
      <c r="N25" s="40">
        <v>25.509854642539302</v>
      </c>
    </row>
    <row r="26" spans="1:14" ht="12.75">
      <c r="A26" s="20" t="s">
        <v>134</v>
      </c>
      <c r="B26" s="9" t="s">
        <v>135</v>
      </c>
      <c r="C26" s="33">
        <f>спец!C26/1000</f>
        <v>85</v>
      </c>
      <c r="D26" s="33">
        <f>спец!D26/1000</f>
        <v>85</v>
      </c>
      <c r="E26" s="33">
        <f>спец!E26/1000</f>
        <v>75</v>
      </c>
      <c r="F26" s="33">
        <f>спец!F26/1000</f>
        <v>29.660580000000003</v>
      </c>
      <c r="G26" s="33">
        <f>спец!G26/1000</f>
        <v>0</v>
      </c>
      <c r="H26" s="33">
        <f>спец!H26/1000</f>
        <v>36.102779999999996</v>
      </c>
      <c r="I26" s="10">
        <v>15113.2</v>
      </c>
      <c r="J26" s="10">
        <v>17889.28</v>
      </c>
      <c r="K26" s="10">
        <v>45339.42</v>
      </c>
      <c r="L26" s="10">
        <v>55339.42</v>
      </c>
      <c r="M26" s="21">
        <v>39.54744</v>
      </c>
      <c r="N26" s="41">
        <v>39.54744</v>
      </c>
    </row>
    <row r="27" spans="1:14" ht="12.75">
      <c r="A27" s="20" t="s">
        <v>136</v>
      </c>
      <c r="B27" s="9" t="s">
        <v>137</v>
      </c>
      <c r="C27" s="33">
        <f>спец!C27/1000</f>
        <v>6</v>
      </c>
      <c r="D27" s="33">
        <f>спец!D27/1000</f>
        <v>6</v>
      </c>
      <c r="E27" s="33">
        <f>спец!E27/1000</f>
        <v>4.5</v>
      </c>
      <c r="F27" s="33">
        <f>спец!F27/1000</f>
        <v>0</v>
      </c>
      <c r="G27" s="33">
        <f>спец!G27/1000</f>
        <v>0</v>
      </c>
      <c r="H27" s="33">
        <f>спец!H27/1000</f>
        <v>5.436859999999999</v>
      </c>
      <c r="I27" s="10">
        <v>0</v>
      </c>
      <c r="J27" s="10">
        <v>0</v>
      </c>
      <c r="K27" s="10">
        <v>4500</v>
      </c>
      <c r="L27" s="10">
        <v>6000</v>
      </c>
      <c r="M27" s="21">
        <v>0</v>
      </c>
      <c r="N27" s="41">
        <v>0</v>
      </c>
    </row>
    <row r="28" spans="1:14" ht="26.25">
      <c r="A28" s="20" t="s">
        <v>138</v>
      </c>
      <c r="B28" s="9" t="s">
        <v>139</v>
      </c>
      <c r="C28" s="33">
        <f>спец!C28/1000</f>
        <v>108</v>
      </c>
      <c r="D28" s="33">
        <f>спец!D28/1000</f>
        <v>207.9</v>
      </c>
      <c r="E28" s="33">
        <f>спец!E28/1000</f>
        <v>180.9</v>
      </c>
      <c r="F28" s="33">
        <f>спец!F28/1000</f>
        <v>99.33</v>
      </c>
      <c r="G28" s="33">
        <f>спец!G28/1000</f>
        <v>0</v>
      </c>
      <c r="H28" s="33">
        <f>спец!H28/1000</f>
        <v>155.75161</v>
      </c>
      <c r="I28" s="10">
        <v>0</v>
      </c>
      <c r="J28" s="10">
        <v>5137.21</v>
      </c>
      <c r="K28" s="10">
        <v>81570</v>
      </c>
      <c r="L28" s="10">
        <v>108570</v>
      </c>
      <c r="M28" s="21">
        <v>54.908789386401324</v>
      </c>
      <c r="N28" s="41">
        <v>54.908789386401324</v>
      </c>
    </row>
    <row r="29" spans="1:14" ht="12.75">
      <c r="A29" s="20" t="s">
        <v>140</v>
      </c>
      <c r="B29" s="9" t="s">
        <v>141</v>
      </c>
      <c r="C29" s="33">
        <f>спец!C29/1000</f>
        <v>327</v>
      </c>
      <c r="D29" s="33">
        <f>спец!D29/1000</f>
        <v>327</v>
      </c>
      <c r="E29" s="33">
        <f>спец!E29/1000</f>
        <v>245.25</v>
      </c>
      <c r="F29" s="33">
        <f>спец!F29/1000</f>
        <v>0</v>
      </c>
      <c r="G29" s="33">
        <f>спец!G29/1000</f>
        <v>0</v>
      </c>
      <c r="H29" s="33">
        <f>спец!H29/1000</f>
        <v>124.51396000000001</v>
      </c>
      <c r="I29" s="10">
        <v>0</v>
      </c>
      <c r="J29" s="10">
        <v>7105.74</v>
      </c>
      <c r="K29" s="10">
        <v>245250</v>
      </c>
      <c r="L29" s="10">
        <v>327000</v>
      </c>
      <c r="M29" s="21">
        <v>0</v>
      </c>
      <c r="N29" s="41">
        <v>0</v>
      </c>
    </row>
    <row r="30" spans="1:14" ht="12.75">
      <c r="A30" s="22" t="s">
        <v>146</v>
      </c>
      <c r="B30" s="6" t="s">
        <v>147</v>
      </c>
      <c r="C30" s="31">
        <f>спец!C30/1000</f>
        <v>0.5</v>
      </c>
      <c r="D30" s="31">
        <f>спец!D30/1000</f>
        <v>30.5</v>
      </c>
      <c r="E30" s="31">
        <f>спец!E30/1000</f>
        <v>30.375</v>
      </c>
      <c r="F30" s="31">
        <f>спец!F30/1000</f>
        <v>29.98</v>
      </c>
      <c r="G30" s="31">
        <f>спец!G30/1000</f>
        <v>0</v>
      </c>
      <c r="H30" s="31">
        <f>спец!H30/1000</f>
        <v>37.062650000000005</v>
      </c>
      <c r="I30" s="7">
        <v>0</v>
      </c>
      <c r="J30" s="7">
        <v>0</v>
      </c>
      <c r="K30" s="7">
        <v>395</v>
      </c>
      <c r="L30" s="7">
        <v>520</v>
      </c>
      <c r="M30" s="23">
        <v>98.69958847736625</v>
      </c>
      <c r="N30" s="40">
        <v>98.69958847736625</v>
      </c>
    </row>
    <row r="31" spans="1:14" ht="26.25">
      <c r="A31" s="20" t="s">
        <v>148</v>
      </c>
      <c r="B31" s="9" t="s">
        <v>149</v>
      </c>
      <c r="C31" s="33">
        <f>спец!C31/1000</f>
        <v>0</v>
      </c>
      <c r="D31" s="33">
        <f>спец!D31/1000</f>
        <v>0</v>
      </c>
      <c r="E31" s="33">
        <f>спец!E31/1000</f>
        <v>0</v>
      </c>
      <c r="F31" s="33">
        <f>спец!F31/1000</f>
        <v>0</v>
      </c>
      <c r="G31" s="33">
        <f>спец!G31/1000</f>
        <v>0</v>
      </c>
      <c r="H31" s="33">
        <f>спец!H31/1000</f>
        <v>0.6</v>
      </c>
      <c r="I31" s="10">
        <v>0</v>
      </c>
      <c r="J31" s="10">
        <v>0</v>
      </c>
      <c r="K31" s="10">
        <v>0</v>
      </c>
      <c r="L31" s="10">
        <v>0</v>
      </c>
      <c r="M31" s="21">
        <v>0</v>
      </c>
      <c r="N31" s="41">
        <v>0</v>
      </c>
    </row>
    <row r="32" spans="1:14" ht="39">
      <c r="A32" s="20" t="s">
        <v>150</v>
      </c>
      <c r="B32" s="9" t="s">
        <v>151</v>
      </c>
      <c r="C32" s="33">
        <f>спец!C32/1000</f>
        <v>0.5</v>
      </c>
      <c r="D32" s="33">
        <f>спец!D32/1000</f>
        <v>30.5</v>
      </c>
      <c r="E32" s="33">
        <f>спец!E32/1000</f>
        <v>30.375</v>
      </c>
      <c r="F32" s="33">
        <f>спец!F32/1000</f>
        <v>29.98</v>
      </c>
      <c r="G32" s="33">
        <f>спец!G32/1000</f>
        <v>0</v>
      </c>
      <c r="H32" s="33">
        <f>спец!H32/1000</f>
        <v>36.462650000000004</v>
      </c>
      <c r="I32" s="10">
        <v>0</v>
      </c>
      <c r="J32" s="10">
        <v>0</v>
      </c>
      <c r="K32" s="10">
        <v>395</v>
      </c>
      <c r="L32" s="10">
        <v>520</v>
      </c>
      <c r="M32" s="21">
        <v>98.69958847736625</v>
      </c>
      <c r="N32" s="41">
        <v>98.69958847736625</v>
      </c>
    </row>
    <row r="33" spans="1:14" ht="12.75">
      <c r="A33" s="22" t="s">
        <v>154</v>
      </c>
      <c r="B33" s="6" t="s">
        <v>155</v>
      </c>
      <c r="C33" s="31">
        <f>спец!C33/1000</f>
        <v>7085</v>
      </c>
      <c r="D33" s="31">
        <f>спец!D33/1000</f>
        <v>7691.206</v>
      </c>
      <c r="E33" s="31">
        <f>спец!E33/1000</f>
        <v>7691.206</v>
      </c>
      <c r="F33" s="31">
        <f>спец!F33/1000</f>
        <v>4673.80951</v>
      </c>
      <c r="G33" s="31">
        <f>спец!G33/1000</f>
        <v>0</v>
      </c>
      <c r="H33" s="31">
        <f>спец!H33/1000</f>
        <v>4142.09941</v>
      </c>
      <c r="I33" s="7">
        <v>531710.1</v>
      </c>
      <c r="J33" s="7">
        <v>531710.1</v>
      </c>
      <c r="K33" s="7">
        <v>3017396.49</v>
      </c>
      <c r="L33" s="7">
        <v>3017396.49</v>
      </c>
      <c r="M33" s="23">
        <v>60.76822685545024</v>
      </c>
      <c r="N33" s="40">
        <v>60.76822685545024</v>
      </c>
    </row>
    <row r="34" spans="1:14" ht="19.5" customHeight="1">
      <c r="A34" s="20" t="s">
        <v>161</v>
      </c>
      <c r="B34" s="9" t="s">
        <v>162</v>
      </c>
      <c r="C34" s="33">
        <f>спец!C34/1000</f>
        <v>7085</v>
      </c>
      <c r="D34" s="33">
        <f>спец!D34/1000</f>
        <v>7691.206</v>
      </c>
      <c r="E34" s="33">
        <f>спец!E34/1000</f>
        <v>7691.206</v>
      </c>
      <c r="F34" s="33">
        <f>спец!F34/1000</f>
        <v>4673.80951</v>
      </c>
      <c r="G34" s="33">
        <f>спец!G34/1000</f>
        <v>0</v>
      </c>
      <c r="H34" s="33">
        <f>спец!H34/1000</f>
        <v>4142.09941</v>
      </c>
      <c r="I34" s="10">
        <v>531710.1</v>
      </c>
      <c r="J34" s="10">
        <v>531710.1</v>
      </c>
      <c r="K34" s="10">
        <v>3017396.49</v>
      </c>
      <c r="L34" s="10">
        <v>3017396.49</v>
      </c>
      <c r="M34" s="21">
        <v>60.76822685545024</v>
      </c>
      <c r="N34" s="41">
        <v>60.76822685545024</v>
      </c>
    </row>
    <row r="35" spans="1:14" ht="39">
      <c r="A35" s="22" t="s">
        <v>163</v>
      </c>
      <c r="B35" s="6" t="s">
        <v>164</v>
      </c>
      <c r="C35" s="31">
        <f>спец!C35/1000</f>
        <v>2407.4</v>
      </c>
      <c r="D35" s="31">
        <f>спец!D35/1000</f>
        <v>2831.271</v>
      </c>
      <c r="E35" s="31">
        <f>спец!E35/1000</f>
        <v>2226.771</v>
      </c>
      <c r="F35" s="31">
        <f>спец!F35/1000</f>
        <v>1605.3809899999999</v>
      </c>
      <c r="G35" s="31">
        <f>спец!G35/1000</f>
        <v>0</v>
      </c>
      <c r="H35" s="31">
        <f>спец!H35/1000</f>
        <v>1060.4353700000001</v>
      </c>
      <c r="I35" s="7">
        <v>544945.62</v>
      </c>
      <c r="J35" s="7">
        <v>544945.62</v>
      </c>
      <c r="K35" s="7">
        <v>621390.01</v>
      </c>
      <c r="L35" s="7">
        <v>1225890.01</v>
      </c>
      <c r="M35" s="23">
        <v>72.09457056877426</v>
      </c>
      <c r="N35" s="40">
        <v>72.09457056877426</v>
      </c>
    </row>
    <row r="36" spans="1:14" ht="52.5">
      <c r="A36" s="20" t="s">
        <v>165</v>
      </c>
      <c r="B36" s="9" t="s">
        <v>166</v>
      </c>
      <c r="C36" s="33">
        <f>спец!C36/1000</f>
        <v>2407.4</v>
      </c>
      <c r="D36" s="33">
        <f>спец!D36/1000</f>
        <v>2831.271</v>
      </c>
      <c r="E36" s="33">
        <f>спец!E36/1000</f>
        <v>2226.771</v>
      </c>
      <c r="F36" s="33">
        <f>спец!F36/1000</f>
        <v>1605.3809899999999</v>
      </c>
      <c r="G36" s="33">
        <f>спец!G36/1000</f>
        <v>0</v>
      </c>
      <c r="H36" s="33">
        <f>спец!H36/1000</f>
        <v>1060.4353700000001</v>
      </c>
      <c r="I36" s="10">
        <v>544945.62</v>
      </c>
      <c r="J36" s="10">
        <v>544945.62</v>
      </c>
      <c r="K36" s="10">
        <v>621390.01</v>
      </c>
      <c r="L36" s="10">
        <v>1225890.01</v>
      </c>
      <c r="M36" s="21">
        <v>72.09457056877426</v>
      </c>
      <c r="N36" s="41">
        <v>72.09457056877426</v>
      </c>
    </row>
    <row r="37" spans="1:14" ht="26.25">
      <c r="A37" s="22" t="s">
        <v>167</v>
      </c>
      <c r="B37" s="6" t="s">
        <v>168</v>
      </c>
      <c r="C37" s="31">
        <f>спец!C37/1000</f>
        <v>400</v>
      </c>
      <c r="D37" s="31">
        <f>спец!D37/1000</f>
        <v>1935.7</v>
      </c>
      <c r="E37" s="31">
        <f>спец!E37/1000</f>
        <v>1935.7</v>
      </c>
      <c r="F37" s="31">
        <f>спец!F37/1000</f>
        <v>1860.7</v>
      </c>
      <c r="G37" s="31">
        <f>спец!G37/1000</f>
        <v>0</v>
      </c>
      <c r="H37" s="31">
        <f>спец!H37/1000</f>
        <v>1860.7</v>
      </c>
      <c r="I37" s="7">
        <v>0</v>
      </c>
      <c r="J37" s="7">
        <v>0</v>
      </c>
      <c r="K37" s="7">
        <v>75000</v>
      </c>
      <c r="L37" s="7">
        <v>75000</v>
      </c>
      <c r="M37" s="23">
        <v>96.12543266001963</v>
      </c>
      <c r="N37" s="40">
        <v>96.12543266001963</v>
      </c>
    </row>
    <row r="38" spans="1:14" ht="58.5" customHeight="1">
      <c r="A38" s="20" t="s">
        <v>169</v>
      </c>
      <c r="B38" s="46" t="s">
        <v>170</v>
      </c>
      <c r="C38" s="33">
        <f>спец!C38/1000</f>
        <v>400</v>
      </c>
      <c r="D38" s="33">
        <f>спец!D38/1000</f>
        <v>1935.7</v>
      </c>
      <c r="E38" s="33">
        <f>спец!E38/1000</f>
        <v>1935.7</v>
      </c>
      <c r="F38" s="33">
        <f>спец!F38/1000</f>
        <v>1860.7</v>
      </c>
      <c r="G38" s="33">
        <f>спец!G38/1000</f>
        <v>0</v>
      </c>
      <c r="H38" s="33">
        <f>спец!H38/1000</f>
        <v>1860.7</v>
      </c>
      <c r="I38" s="10">
        <v>0</v>
      </c>
      <c r="J38" s="10">
        <v>0</v>
      </c>
      <c r="K38" s="10">
        <v>75000</v>
      </c>
      <c r="L38" s="10">
        <v>75000</v>
      </c>
      <c r="M38" s="21">
        <v>96.12543266001963</v>
      </c>
      <c r="N38" s="41">
        <v>96.12543266001963</v>
      </c>
    </row>
    <row r="39" spans="1:14" ht="12.75">
      <c r="A39" s="22" t="s">
        <v>171</v>
      </c>
      <c r="B39" s="6" t="s">
        <v>172</v>
      </c>
      <c r="C39" s="31">
        <f>спец!C39/1000</f>
        <v>168</v>
      </c>
      <c r="D39" s="31">
        <f>спец!D39/1000</f>
        <v>148.7586</v>
      </c>
      <c r="E39" s="31">
        <f>спец!E39/1000</f>
        <v>148.7586</v>
      </c>
      <c r="F39" s="31">
        <f>спец!F39/1000</f>
        <v>110.86647</v>
      </c>
      <c r="G39" s="31">
        <f>спец!G39/1000</f>
        <v>0</v>
      </c>
      <c r="H39" s="31">
        <f>спец!H39/1000</f>
        <v>91.06599</v>
      </c>
      <c r="I39" s="7">
        <v>19800.48</v>
      </c>
      <c r="J39" s="7">
        <v>19800.48</v>
      </c>
      <c r="K39" s="7">
        <v>37892.13</v>
      </c>
      <c r="L39" s="7">
        <v>37892.13</v>
      </c>
      <c r="M39" s="23">
        <v>74.52777183974574</v>
      </c>
      <c r="N39" s="40">
        <v>74.52777183974574</v>
      </c>
    </row>
    <row r="40" spans="1:14" ht="26.25">
      <c r="A40" s="20" t="s">
        <v>173</v>
      </c>
      <c r="B40" s="9" t="s">
        <v>174</v>
      </c>
      <c r="C40" s="33">
        <f>спец!C40/1000</f>
        <v>93</v>
      </c>
      <c r="D40" s="33">
        <f>спец!D40/1000</f>
        <v>93</v>
      </c>
      <c r="E40" s="33">
        <f>спец!E40/1000</f>
        <v>93</v>
      </c>
      <c r="F40" s="33">
        <f>спец!F40/1000</f>
        <v>56.70807</v>
      </c>
      <c r="G40" s="33">
        <f>спец!G40/1000</f>
        <v>0</v>
      </c>
      <c r="H40" s="33">
        <f>спец!H40/1000</f>
        <v>36.90759</v>
      </c>
      <c r="I40" s="10">
        <v>19800.48</v>
      </c>
      <c r="J40" s="10">
        <v>19800.48</v>
      </c>
      <c r="K40" s="10">
        <v>36291.93</v>
      </c>
      <c r="L40" s="10">
        <v>36291.93</v>
      </c>
      <c r="M40" s="21">
        <v>60.976419354838704</v>
      </c>
      <c r="N40" s="41">
        <v>60.976419354838704</v>
      </c>
    </row>
    <row r="41" spans="1:14" ht="69" customHeight="1">
      <c r="A41" s="20" t="s">
        <v>175</v>
      </c>
      <c r="B41" s="9" t="s">
        <v>176</v>
      </c>
      <c r="C41" s="33">
        <f>спец!C41/1000</f>
        <v>75</v>
      </c>
      <c r="D41" s="33">
        <f>спец!D41/1000</f>
        <v>55.7586</v>
      </c>
      <c r="E41" s="33">
        <f>спец!E41/1000</f>
        <v>55.7586</v>
      </c>
      <c r="F41" s="33">
        <f>спец!F41/1000</f>
        <v>54.1584</v>
      </c>
      <c r="G41" s="33">
        <f>спец!G41/1000</f>
        <v>0</v>
      </c>
      <c r="H41" s="33">
        <f>спец!H41/1000</f>
        <v>54.1584</v>
      </c>
      <c r="I41" s="10">
        <v>0</v>
      </c>
      <c r="J41" s="10">
        <v>0</v>
      </c>
      <c r="K41" s="10">
        <v>1600.2</v>
      </c>
      <c r="L41" s="10">
        <v>1600.2</v>
      </c>
      <c r="M41" s="21">
        <v>97.1301288052426</v>
      </c>
      <c r="N41" s="41">
        <v>97.1301288052426</v>
      </c>
    </row>
    <row r="42" spans="1:14" ht="13.5" thickBot="1">
      <c r="A42" s="24" t="s">
        <v>177</v>
      </c>
      <c r="B42" s="25" t="s">
        <v>178</v>
      </c>
      <c r="C42" s="37">
        <f>спец!C42/1000</f>
        <v>14505.4</v>
      </c>
      <c r="D42" s="37">
        <f>спец!D42/1000</f>
        <v>17676.154830000003</v>
      </c>
      <c r="E42" s="37">
        <f>спец!E42/1000</f>
        <v>16041.45483</v>
      </c>
      <c r="F42" s="37">
        <f>спец!F42/1000</f>
        <v>9017.31538</v>
      </c>
      <c r="G42" s="37">
        <f>спец!G42/1000</f>
        <v>0</v>
      </c>
      <c r="H42" s="37">
        <f>спец!H42/1000</f>
        <v>10929.37368</v>
      </c>
      <c r="I42" s="26">
        <v>1367307.4</v>
      </c>
      <c r="J42" s="26">
        <v>1460772.98</v>
      </c>
      <c r="K42" s="26">
        <v>7024139.449999999</v>
      </c>
      <c r="L42" s="26">
        <v>8658839.450000001</v>
      </c>
      <c r="M42" s="27">
        <v>56.21257844479434</v>
      </c>
      <c r="N42" s="40">
        <v>56.21257844479434</v>
      </c>
    </row>
    <row r="43" spans="1:14" ht="26.25">
      <c r="A43" s="30"/>
      <c r="B43" s="28" t="s">
        <v>198</v>
      </c>
      <c r="C43" s="29">
        <f>'загальний новий'!C88+'спец новий'!C42</f>
        <v>188524.9</v>
      </c>
      <c r="D43" s="29">
        <f>'загальний новий'!D88+'спец новий'!D42</f>
        <v>230165.35460000005</v>
      </c>
      <c r="E43" s="29">
        <v>194061.8</v>
      </c>
      <c r="F43" s="29">
        <f>'загальний новий'!F88+'спец новий'!F42</f>
        <v>154561.98584999988</v>
      </c>
      <c r="G43" s="29">
        <f>'загальний новий'!G88+'спец новий'!G42</f>
        <v>0</v>
      </c>
      <c r="H43" s="29">
        <v>155784.6</v>
      </c>
      <c r="I43" s="29">
        <f>'загальний новий'!I88+'спец новий'!I42</f>
        <v>2056812.88</v>
      </c>
      <c r="J43" s="29">
        <f>'загальний новий'!J88+'спец новий'!J42</f>
        <v>21573544.40999998</v>
      </c>
      <c r="K43" s="29">
        <f>'загальний новий'!K88+'спец новий'!K42</f>
        <v>39499761.780000106</v>
      </c>
      <c r="L43" s="29">
        <f>'загальний новий'!L88+'спец новий'!L42</f>
        <v>75603368.75000013</v>
      </c>
      <c r="M43" s="29">
        <v>0</v>
      </c>
      <c r="N43" s="42">
        <f>H43/E43*100</f>
        <v>80.27576782241535</v>
      </c>
    </row>
    <row r="44" spans="3:8" ht="12.75">
      <c r="C44" s="38"/>
      <c r="D44" s="38"/>
      <c r="E44" s="38"/>
      <c r="F44" s="38"/>
      <c r="G44" s="38"/>
      <c r="H44" s="38"/>
    </row>
    <row r="45" spans="3:15" ht="12.75">
      <c r="C45" s="38"/>
      <c r="D45" s="38"/>
      <c r="E45" s="38"/>
      <c r="F45" s="38"/>
      <c r="G45" s="38"/>
      <c r="H45" s="38"/>
      <c r="O45" s="39"/>
    </row>
    <row r="46" spans="2:8" ht="36">
      <c r="B46" s="43" t="s">
        <v>205</v>
      </c>
      <c r="C46" s="44"/>
      <c r="D46" s="44"/>
      <c r="E46" s="44"/>
      <c r="F46" s="38"/>
      <c r="G46" s="38"/>
      <c r="H46" s="38"/>
    </row>
    <row r="47" spans="2:8" ht="18">
      <c r="B47" s="45" t="s">
        <v>206</v>
      </c>
      <c r="C47" s="45"/>
      <c r="D47" s="45"/>
      <c r="E47" s="45" t="s">
        <v>207</v>
      </c>
      <c r="F47" s="38"/>
      <c r="G47" s="38"/>
      <c r="H47" s="38"/>
    </row>
    <row r="48" spans="3:8" ht="12.75">
      <c r="C48" s="38"/>
      <c r="D48" s="38"/>
      <c r="E48" s="38"/>
      <c r="F48" s="38"/>
      <c r="G48" s="38"/>
      <c r="H48" s="38"/>
    </row>
    <row r="49" spans="3:8" ht="12.75">
      <c r="C49" s="38"/>
      <c r="D49" s="38"/>
      <c r="E49" s="38"/>
      <c r="F49" s="38"/>
      <c r="G49" s="38"/>
      <c r="H49" s="38"/>
    </row>
    <row r="50" spans="3:8" ht="12.75">
      <c r="C50" s="38"/>
      <c r="D50" s="38"/>
      <c r="E50" s="38"/>
      <c r="F50" s="38"/>
      <c r="G50" s="38"/>
      <c r="H50" s="38"/>
    </row>
    <row r="51" spans="3:8" ht="12.75">
      <c r="C51" s="38"/>
      <c r="D51" s="38"/>
      <c r="E51" s="38"/>
      <c r="F51" s="38"/>
      <c r="G51" s="38"/>
      <c r="H51" s="38"/>
    </row>
    <row r="52" spans="3:8" ht="12.75">
      <c r="C52" s="38"/>
      <c r="D52" s="38"/>
      <c r="E52" s="38"/>
      <c r="F52" s="38"/>
      <c r="G52" s="38"/>
      <c r="H52" s="38"/>
    </row>
    <row r="53" spans="3:8" ht="12.75">
      <c r="C53" s="38"/>
      <c r="D53" s="38"/>
      <c r="E53" s="38"/>
      <c r="F53" s="38"/>
      <c r="G53" s="38"/>
      <c r="H53" s="38"/>
    </row>
    <row r="54" spans="3:8" ht="12.75">
      <c r="C54" s="38"/>
      <c r="D54" s="38"/>
      <c r="E54" s="38"/>
      <c r="F54" s="38"/>
      <c r="G54" s="38"/>
      <c r="H54" s="38"/>
    </row>
    <row r="55" spans="3:8" ht="12.75">
      <c r="C55" s="38"/>
      <c r="D55" s="38"/>
      <c r="E55" s="38"/>
      <c r="F55" s="38"/>
      <c r="G55" s="38"/>
      <c r="H55" s="38"/>
    </row>
    <row r="56" spans="3:8" ht="12.75">
      <c r="C56" s="38"/>
      <c r="D56" s="38"/>
      <c r="E56" s="38"/>
      <c r="F56" s="38"/>
      <c r="G56" s="38"/>
      <c r="H56" s="38"/>
    </row>
    <row r="57" spans="3:8" ht="12.75">
      <c r="C57" s="38"/>
      <c r="D57" s="38"/>
      <c r="E57" s="38"/>
      <c r="F57" s="38"/>
      <c r="G57" s="38"/>
      <c r="H57" s="38"/>
    </row>
    <row r="58" spans="3:8" ht="12.75">
      <c r="C58" s="38"/>
      <c r="D58" s="38"/>
      <c r="E58" s="38"/>
      <c r="F58" s="38"/>
      <c r="G58" s="38"/>
      <c r="H58" s="38"/>
    </row>
    <row r="59" spans="3:8" ht="12.75">
      <c r="C59" s="38"/>
      <c r="D59" s="38"/>
      <c r="E59" s="38"/>
      <c r="F59" s="38"/>
      <c r="G59" s="38"/>
      <c r="H59" s="38"/>
    </row>
    <row r="60" spans="3:8" ht="12.75">
      <c r="C60" s="38"/>
      <c r="D60" s="38"/>
      <c r="E60" s="38"/>
      <c r="F60" s="38"/>
      <c r="G60" s="38"/>
      <c r="H60" s="38"/>
    </row>
    <row r="61" spans="3:8" ht="12.75">
      <c r="C61" s="38"/>
      <c r="D61" s="38"/>
      <c r="E61" s="38"/>
      <c r="F61" s="38"/>
      <c r="G61" s="38"/>
      <c r="H61" s="38"/>
    </row>
    <row r="62" spans="3:8" ht="12.75">
      <c r="C62" s="38"/>
      <c r="D62" s="38"/>
      <c r="E62" s="38"/>
      <c r="F62" s="38"/>
      <c r="G62" s="38"/>
      <c r="H62" s="38"/>
    </row>
    <row r="63" spans="3:8" ht="12.75">
      <c r="C63" s="38"/>
      <c r="D63" s="38"/>
      <c r="E63" s="38"/>
      <c r="F63" s="38"/>
      <c r="G63" s="38"/>
      <c r="H63" s="38"/>
    </row>
    <row r="64" spans="3:8" ht="12.75">
      <c r="C64" s="38"/>
      <c r="D64" s="38"/>
      <c r="E64" s="38"/>
      <c r="F64" s="38"/>
      <c r="G64" s="38"/>
      <c r="H64" s="38"/>
    </row>
    <row r="65" spans="3:8" ht="12.75">
      <c r="C65" s="38"/>
      <c r="D65" s="38"/>
      <c r="E65" s="38"/>
      <c r="F65" s="38"/>
      <c r="G65" s="38"/>
      <c r="H65" s="38"/>
    </row>
    <row r="66" spans="3:8" ht="12.75">
      <c r="C66" s="38"/>
      <c r="D66" s="38"/>
      <c r="E66" s="38"/>
      <c r="F66" s="38"/>
      <c r="G66" s="38"/>
      <c r="H66" s="38"/>
    </row>
    <row r="67" spans="3:8" ht="12.75">
      <c r="C67" s="38"/>
      <c r="D67" s="38"/>
      <c r="E67" s="38"/>
      <c r="F67" s="38"/>
      <c r="G67" s="38"/>
      <c r="H67" s="38"/>
    </row>
    <row r="68" spans="3:8" ht="12.75">
      <c r="C68" s="38"/>
      <c r="D68" s="38"/>
      <c r="E68" s="38"/>
      <c r="F68" s="38"/>
      <c r="G68" s="38"/>
      <c r="H68" s="38"/>
    </row>
    <row r="69" spans="3:8" ht="12.75">
      <c r="C69" s="38"/>
      <c r="D69" s="38"/>
      <c r="E69" s="38"/>
      <c r="F69" s="38"/>
      <c r="G69" s="38"/>
      <c r="H69" s="38"/>
    </row>
    <row r="70" spans="3:8" ht="12.75">
      <c r="C70" s="38"/>
      <c r="D70" s="38"/>
      <c r="E70" s="38"/>
      <c r="F70" s="38"/>
      <c r="G70" s="38"/>
      <c r="H70" s="38"/>
    </row>
    <row r="71" spans="3:8" ht="12.75">
      <c r="C71" s="38"/>
      <c r="D71" s="38"/>
      <c r="E71" s="38"/>
      <c r="F71" s="38"/>
      <c r="G71" s="38"/>
      <c r="H71" s="38"/>
    </row>
    <row r="72" spans="3:8" ht="12.75">
      <c r="C72" s="38"/>
      <c r="D72" s="38"/>
      <c r="E72" s="38"/>
      <c r="F72" s="38"/>
      <c r="G72" s="38"/>
      <c r="H72" s="38"/>
    </row>
    <row r="73" spans="3:8" ht="12.75">
      <c r="C73" s="38"/>
      <c r="D73" s="38"/>
      <c r="E73" s="38"/>
      <c r="F73" s="38"/>
      <c r="G73" s="38"/>
      <c r="H73" s="38"/>
    </row>
    <row r="74" spans="3:8" ht="12.75">
      <c r="C74" s="38"/>
      <c r="D74" s="38"/>
      <c r="E74" s="38"/>
      <c r="F74" s="38"/>
      <c r="G74" s="38"/>
      <c r="H74" s="38"/>
    </row>
    <row r="75" spans="3:8" ht="12.75">
      <c r="C75" s="38"/>
      <c r="D75" s="38"/>
      <c r="E75" s="38"/>
      <c r="F75" s="38"/>
      <c r="G75" s="38"/>
      <c r="H75" s="38"/>
    </row>
    <row r="76" spans="3:8" ht="12.75">
      <c r="C76" s="38"/>
      <c r="D76" s="38"/>
      <c r="E76" s="38"/>
      <c r="F76" s="38"/>
      <c r="G76" s="38"/>
      <c r="H76" s="38"/>
    </row>
    <row r="77" spans="3:8" ht="12.75">
      <c r="C77" s="38"/>
      <c r="D77" s="38"/>
      <c r="E77" s="38"/>
      <c r="F77" s="38"/>
      <c r="G77" s="38"/>
      <c r="H77" s="38"/>
    </row>
    <row r="78" spans="3:8" ht="12.75">
      <c r="C78" s="38"/>
      <c r="D78" s="38"/>
      <c r="E78" s="38"/>
      <c r="F78" s="38"/>
      <c r="G78" s="38"/>
      <c r="H78" s="38"/>
    </row>
    <row r="79" spans="3:8" ht="12.75">
      <c r="C79" s="38"/>
      <c r="D79" s="38"/>
      <c r="E79" s="38"/>
      <c r="F79" s="38"/>
      <c r="G79" s="38"/>
      <c r="H79" s="38"/>
    </row>
    <row r="80" spans="3:8" ht="12.75">
      <c r="C80" s="38"/>
      <c r="D80" s="38"/>
      <c r="E80" s="38"/>
      <c r="F80" s="38"/>
      <c r="G80" s="38"/>
      <c r="H80" s="38"/>
    </row>
    <row r="81" spans="3:8" ht="12.75">
      <c r="C81" s="38"/>
      <c r="D81" s="38"/>
      <c r="E81" s="38"/>
      <c r="F81" s="38"/>
      <c r="G81" s="38"/>
      <c r="H81" s="38"/>
    </row>
    <row r="82" spans="3:8" ht="12.75">
      <c r="C82" s="38"/>
      <c r="D82" s="38"/>
      <c r="E82" s="38"/>
      <c r="F82" s="38"/>
      <c r="G82" s="38"/>
      <c r="H82" s="38"/>
    </row>
    <row r="83" spans="3:8" ht="12.75">
      <c r="C83" s="38"/>
      <c r="D83" s="38"/>
      <c r="E83" s="38"/>
      <c r="F83" s="38"/>
      <c r="G83" s="38"/>
      <c r="H83" s="38"/>
    </row>
    <row r="84" spans="3:8" ht="12.75">
      <c r="C84" s="38"/>
      <c r="D84" s="38"/>
      <c r="E84" s="38"/>
      <c r="F84" s="38"/>
      <c r="G84" s="38"/>
      <c r="H84" s="38"/>
    </row>
    <row r="85" spans="3:8" ht="12.75">
      <c r="C85" s="38"/>
      <c r="D85" s="38"/>
      <c r="E85" s="38"/>
      <c r="F85" s="38"/>
      <c r="G85" s="38"/>
      <c r="H85" s="38"/>
    </row>
    <row r="86" spans="3:8" ht="12.75">
      <c r="C86" s="38"/>
      <c r="D86" s="38"/>
      <c r="E86" s="38"/>
      <c r="F86" s="38"/>
      <c r="G86" s="38"/>
      <c r="H86" s="38"/>
    </row>
    <row r="87" spans="3:8" ht="12.75">
      <c r="C87" s="38"/>
      <c r="D87" s="38"/>
      <c r="E87" s="38"/>
      <c r="F87" s="38"/>
      <c r="G87" s="38"/>
      <c r="H87" s="38"/>
    </row>
    <row r="88" spans="3:8" ht="12.75">
      <c r="C88" s="38"/>
      <c r="D88" s="38"/>
      <c r="E88" s="38"/>
      <c r="F88" s="38"/>
      <c r="G88" s="38"/>
      <c r="H88" s="38"/>
    </row>
    <row r="89" spans="3:8" ht="12.75">
      <c r="C89" s="38"/>
      <c r="D89" s="38"/>
      <c r="E89" s="38"/>
      <c r="F89" s="38"/>
      <c r="G89" s="38"/>
      <c r="H89" s="38"/>
    </row>
    <row r="90" spans="3:8" ht="12.75">
      <c r="C90" s="38"/>
      <c r="D90" s="38"/>
      <c r="E90" s="38"/>
      <c r="F90" s="38"/>
      <c r="G90" s="38"/>
      <c r="H90" s="38"/>
    </row>
    <row r="91" spans="3:8" ht="12.75">
      <c r="C91" s="38"/>
      <c r="D91" s="38"/>
      <c r="E91" s="38"/>
      <c r="F91" s="38"/>
      <c r="G91" s="38"/>
      <c r="H91" s="38"/>
    </row>
    <row r="92" spans="3:8" ht="12.75">
      <c r="C92" s="38"/>
      <c r="D92" s="38"/>
      <c r="E92" s="38"/>
      <c r="F92" s="38"/>
      <c r="G92" s="38"/>
      <c r="H92" s="38"/>
    </row>
    <row r="93" spans="3:8" ht="12.75">
      <c r="C93" s="38"/>
      <c r="D93" s="38"/>
      <c r="E93" s="38"/>
      <c r="F93" s="38"/>
      <c r="G93" s="38"/>
      <c r="H93" s="38"/>
    </row>
    <row r="94" spans="3:8" ht="12.75">
      <c r="C94" s="38"/>
      <c r="D94" s="38"/>
      <c r="E94" s="38"/>
      <c r="F94" s="38"/>
      <c r="G94" s="38"/>
      <c r="H94" s="38"/>
    </row>
    <row r="95" spans="3:8" ht="12.75">
      <c r="C95" s="38"/>
      <c r="D95" s="38"/>
      <c r="E95" s="38"/>
      <c r="F95" s="38"/>
      <c r="G95" s="38"/>
      <c r="H95" s="38"/>
    </row>
    <row r="96" spans="3:8" ht="12.75">
      <c r="C96" s="32"/>
      <c r="D96" s="32"/>
      <c r="E96" s="32"/>
      <c r="F96" s="32"/>
      <c r="G96" s="32"/>
      <c r="H96" s="32"/>
    </row>
    <row r="97" spans="3:8" ht="12.75">
      <c r="C97" s="32"/>
      <c r="D97" s="32"/>
      <c r="E97" s="32"/>
      <c r="F97" s="32"/>
      <c r="G97" s="32"/>
      <c r="H97" s="32"/>
    </row>
    <row r="98" spans="3:8" ht="12.75">
      <c r="C98" s="32"/>
      <c r="D98" s="32"/>
      <c r="E98" s="32"/>
      <c r="F98" s="32"/>
      <c r="G98" s="32"/>
      <c r="H98" s="32"/>
    </row>
    <row r="99" spans="3:8" ht="12.75">
      <c r="C99" s="32"/>
      <c r="D99" s="32"/>
      <c r="E99" s="32"/>
      <c r="F99" s="32"/>
      <c r="G99" s="32"/>
      <c r="H99" s="32"/>
    </row>
    <row r="100" spans="3:8" ht="12.75">
      <c r="C100" s="32"/>
      <c r="D100" s="32"/>
      <c r="E100" s="32"/>
      <c r="F100" s="32"/>
      <c r="G100" s="32"/>
      <c r="H100" s="32"/>
    </row>
    <row r="101" spans="3:8" ht="12.75">
      <c r="C101" s="32"/>
      <c r="D101" s="32"/>
      <c r="E101" s="32"/>
      <c r="F101" s="32"/>
      <c r="G101" s="32"/>
      <c r="H101" s="32"/>
    </row>
    <row r="102" spans="3:8" ht="12.75">
      <c r="C102" s="32"/>
      <c r="D102" s="32"/>
      <c r="E102" s="32"/>
      <c r="F102" s="32"/>
      <c r="G102" s="32"/>
      <c r="H102" s="32"/>
    </row>
    <row r="103" spans="3:8" ht="12.75">
      <c r="C103" s="32"/>
      <c r="D103" s="32"/>
      <c r="E103" s="32"/>
      <c r="F103" s="32"/>
      <c r="G103" s="32"/>
      <c r="H103" s="32"/>
    </row>
    <row r="104" spans="3:8" ht="12.75">
      <c r="C104" s="32"/>
      <c r="D104" s="32"/>
      <c r="E104" s="32"/>
      <c r="F104" s="32"/>
      <c r="G104" s="32"/>
      <c r="H104" s="32"/>
    </row>
    <row r="105" spans="3:8" ht="12.75">
      <c r="C105" s="32"/>
      <c r="D105" s="32"/>
      <c r="E105" s="32"/>
      <c r="F105" s="32"/>
      <c r="G105" s="32"/>
      <c r="H105" s="32"/>
    </row>
    <row r="106" spans="3:8" ht="12.75">
      <c r="C106" s="32"/>
      <c r="D106" s="32"/>
      <c r="E106" s="32"/>
      <c r="F106" s="32"/>
      <c r="G106" s="32"/>
      <c r="H106" s="32"/>
    </row>
    <row r="107" spans="3:8" ht="12.75">
      <c r="C107" s="32"/>
      <c r="D107" s="32"/>
      <c r="E107" s="32"/>
      <c r="F107" s="32"/>
      <c r="G107" s="32"/>
      <c r="H107" s="32"/>
    </row>
    <row r="108" spans="3:8" ht="12.75">
      <c r="C108" s="32"/>
      <c r="D108" s="32"/>
      <c r="E108" s="32"/>
      <c r="F108" s="32"/>
      <c r="G108" s="32"/>
      <c r="H108" s="32"/>
    </row>
    <row r="109" spans="3:8" ht="12.75">
      <c r="C109" s="32"/>
      <c r="D109" s="32"/>
      <c r="E109" s="32"/>
      <c r="F109" s="32"/>
      <c r="G109" s="32"/>
      <c r="H109" s="32"/>
    </row>
    <row r="110" spans="3:8" ht="12.75">
      <c r="C110" s="32"/>
      <c r="D110" s="32"/>
      <c r="E110" s="32"/>
      <c r="F110" s="32"/>
      <c r="G110" s="32"/>
      <c r="H110" s="32"/>
    </row>
    <row r="111" spans="3:8" ht="12.75">
      <c r="C111" s="32"/>
      <c r="D111" s="32"/>
      <c r="E111" s="32"/>
      <c r="F111" s="32"/>
      <c r="G111" s="32"/>
      <c r="H111" s="32"/>
    </row>
    <row r="112" spans="3:8" ht="12.75">
      <c r="C112" s="32"/>
      <c r="D112" s="32"/>
      <c r="E112" s="32"/>
      <c r="F112" s="32"/>
      <c r="G112" s="32"/>
      <c r="H112" s="32"/>
    </row>
    <row r="113" spans="3:8" ht="12.75">
      <c r="C113" s="32"/>
      <c r="D113" s="32"/>
      <c r="E113" s="32"/>
      <c r="F113" s="32"/>
      <c r="G113" s="32"/>
      <c r="H113" s="32"/>
    </row>
    <row r="114" spans="3:8" ht="12.75">
      <c r="C114" s="32"/>
      <c r="D114" s="32"/>
      <c r="E114" s="32"/>
      <c r="F114" s="32"/>
      <c r="G114" s="32"/>
      <c r="H114" s="32"/>
    </row>
    <row r="115" spans="3:8" ht="12.75">
      <c r="C115" s="32"/>
      <c r="D115" s="32"/>
      <c r="E115" s="32"/>
      <c r="F115" s="32"/>
      <c r="G115" s="32"/>
      <c r="H115" s="32"/>
    </row>
    <row r="116" spans="3:8" ht="12.75">
      <c r="C116" s="32"/>
      <c r="D116" s="32"/>
      <c r="E116" s="32"/>
      <c r="F116" s="32"/>
      <c r="G116" s="32"/>
      <c r="H116" s="32"/>
    </row>
    <row r="117" spans="3:8" ht="12.75">
      <c r="C117" s="32"/>
      <c r="D117" s="32"/>
      <c r="E117" s="32"/>
      <c r="F117" s="32"/>
      <c r="G117" s="32"/>
      <c r="H117" s="32"/>
    </row>
    <row r="118" spans="3:8" ht="12.75">
      <c r="C118" s="32"/>
      <c r="D118" s="32"/>
      <c r="E118" s="32"/>
      <c r="F118" s="32"/>
      <c r="G118" s="32"/>
      <c r="H118" s="32"/>
    </row>
    <row r="119" spans="3:8" ht="12.75">
      <c r="C119" s="32"/>
      <c r="D119" s="32"/>
      <c r="E119" s="32"/>
      <c r="F119" s="32"/>
      <c r="G119" s="32"/>
      <c r="H119" s="32"/>
    </row>
    <row r="120" spans="3:8" ht="12.75">
      <c r="C120" s="32"/>
      <c r="D120" s="32"/>
      <c r="E120" s="32"/>
      <c r="F120" s="32"/>
      <c r="G120" s="32"/>
      <c r="H120" s="32"/>
    </row>
    <row r="121" spans="3:8" ht="12.75">
      <c r="C121" s="32"/>
      <c r="D121" s="32"/>
      <c r="E121" s="32"/>
      <c r="F121" s="32"/>
      <c r="G121" s="32"/>
      <c r="H121" s="32"/>
    </row>
    <row r="122" spans="3:8" ht="12.75">
      <c r="C122" s="32"/>
      <c r="D122" s="32"/>
      <c r="E122" s="32"/>
      <c r="F122" s="32"/>
      <c r="G122" s="32"/>
      <c r="H122" s="32"/>
    </row>
    <row r="123" spans="3:8" ht="12.75">
      <c r="C123" s="32"/>
      <c r="D123" s="32"/>
      <c r="E123" s="32"/>
      <c r="F123" s="32"/>
      <c r="G123" s="32"/>
      <c r="H123" s="32"/>
    </row>
    <row r="124" spans="3:8" ht="12.75">
      <c r="C124" s="32"/>
      <c r="D124" s="32"/>
      <c r="E124" s="32"/>
      <c r="F124" s="32"/>
      <c r="G124" s="32"/>
      <c r="H124" s="32"/>
    </row>
    <row r="125" spans="3:8" ht="12.75">
      <c r="C125" s="32"/>
      <c r="D125" s="32"/>
      <c r="E125" s="32"/>
      <c r="F125" s="32"/>
      <c r="G125" s="32"/>
      <c r="H125" s="32"/>
    </row>
    <row r="126" spans="3:8" ht="12.75">
      <c r="C126" s="32"/>
      <c r="D126" s="32"/>
      <c r="E126" s="32"/>
      <c r="F126" s="32"/>
      <c r="G126" s="32"/>
      <c r="H126" s="32"/>
    </row>
    <row r="127" spans="3:8" ht="12.75">
      <c r="C127" s="32"/>
      <c r="D127" s="32"/>
      <c r="E127" s="32"/>
      <c r="F127" s="32"/>
      <c r="G127" s="32"/>
      <c r="H127" s="32"/>
    </row>
    <row r="128" spans="3:8" ht="12.75">
      <c r="C128" s="32"/>
      <c r="D128" s="32"/>
      <c r="E128" s="32"/>
      <c r="F128" s="32"/>
      <c r="G128" s="32"/>
      <c r="H128" s="32"/>
    </row>
    <row r="129" spans="3:8" ht="12.75">
      <c r="C129" s="32"/>
      <c r="D129" s="32"/>
      <c r="E129" s="32"/>
      <c r="F129" s="32"/>
      <c r="G129" s="32"/>
      <c r="H129" s="32"/>
    </row>
    <row r="130" spans="3:8" ht="12.75">
      <c r="C130" s="32"/>
      <c r="D130" s="32"/>
      <c r="E130" s="32"/>
      <c r="F130" s="32"/>
      <c r="G130" s="32"/>
      <c r="H130" s="32"/>
    </row>
    <row r="131" spans="3:8" ht="12.75">
      <c r="C131" s="32"/>
      <c r="D131" s="32"/>
      <c r="E131" s="32"/>
      <c r="F131" s="32"/>
      <c r="G131" s="32"/>
      <c r="H131" s="32"/>
    </row>
    <row r="132" spans="3:8" ht="12.75">
      <c r="C132" s="32"/>
      <c r="D132" s="32"/>
      <c r="E132" s="32"/>
      <c r="F132" s="32"/>
      <c r="G132" s="32"/>
      <c r="H132" s="32"/>
    </row>
    <row r="133" spans="3:8" ht="12.75">
      <c r="C133" s="32"/>
      <c r="D133" s="32"/>
      <c r="E133" s="32"/>
      <c r="F133" s="32"/>
      <c r="G133" s="32"/>
      <c r="H133" s="32"/>
    </row>
  </sheetData>
  <sheetProtection/>
  <mergeCells count="2">
    <mergeCell ref="A2:L2"/>
    <mergeCell ref="A3:L3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Ленець</cp:lastModifiedBy>
  <cp:lastPrinted>2013-11-13T13:58:31Z</cp:lastPrinted>
  <dcterms:created xsi:type="dcterms:W3CDTF">2013-10-31T06:47:13Z</dcterms:created>
  <dcterms:modified xsi:type="dcterms:W3CDTF">2013-12-02T09:35:22Z</dcterms:modified>
  <cp:category/>
  <cp:version/>
  <cp:contentType/>
  <cp:contentStatus/>
</cp:coreProperties>
</file>