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9888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<sst xmlns="http://schemas.openxmlformats.org/spreadsheetml/2006/main" count="273" uniqueCount="199">
  <si>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</si>
  <si>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</si>
  <si>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</si>
  <si>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</si>
  <si>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</si>
  <si>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</si>
  <si>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</si>
  <si>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</si>
  <si>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</si>
  <si>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</si>
  <si>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</si>
  <si>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</si>
  <si>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</si>
  <si>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</si>
  <si>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</si>
  <si>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</si>
  <si>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</si>
  <si>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</si>
  <si>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</si>
  <si>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</si>
  <si>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</si>
  <si>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</si>
  <si>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</si>
  <si>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</si>
  <si>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</si>
  <si>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</si>
  <si>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</si>
  <si>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</si>
  <si>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</si>
  <si>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</si>
  <si>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</si>
  <si>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</si>
  <si>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</si>
  <si>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</si>
  <si>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</si>
  <si>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</si>
  <si>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</si>
  <si>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</si>
  <si>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</si>
  <si>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</si>
  <si>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</si>
  <si>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</si>
  <si>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</si>
  <si>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</si>
  <si>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</si>
  <si>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</si>
  <si>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</si>
  <si>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</si>
  <si>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</si>
  <si>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</si>
  <si>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</si>
  <si>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</si>
  <si>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</si>
  <si>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</si>
  <si>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</si>
  <si>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</si>
  <si>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</si>
  <si>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</si>
  <si>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</si>
  <si>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</si>
  <si>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</si>
  <si>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</si>
  <si>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</si>
  <si>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</si>
  <si>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</si>
  <si>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</si>
  <si>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</si>
  <si>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</si>
  <si>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</si>
  <si>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</si>
  <si>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</si>
  <si>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</si>
  <si>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</si>
  <si>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</si>
  <si>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</si>
  <si>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</si>
  <si>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</si>
  <si>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</si>
  <si>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</si>
  <si>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</si>
  <si>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</si>
  <si>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</si>
  <si>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</si>
  <si>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</si>
  <si>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</si>
  <si>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</si>
  <si>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</si>
  <si>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</si>
  <si>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</si>
  <si>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</si>
  <si>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</si>
  <si>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</si>
  <si>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</si>
  <si>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</si>
  <si>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</si>
  <si>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</si>
  <si>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</si>
  <si>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</si>
  <si>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</si>
  <si>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</si>
  <si>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</si>
  <si>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</si>
  <si>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</si>
  <si>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</si>
  <si>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</si>
  <si>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</si>
  <si>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</si>
  <si>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</si>
  <si>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</si>
  <si>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</si>
  <si>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</si>
  <si>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</si>
  <si>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</si>
  <si>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</si>
  <si>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</si>
  <si>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</si>
  <si>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</si>
  <si>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</si>
  <si>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</si>
  <si>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</si>
  <si>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</si>
  <si>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</si>
  <si>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</si>
  <si>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</si>
  <si>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</si>
  <si>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</si>
  <si>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</si>
  <si>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</si>
  <si>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</si>
  <si>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</si>
  <si>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</si>
  <si>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</si>
  <si>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</si>
  <si>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</si>
  <si>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</si>
  <si>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</si>
  <si>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</si>
  <si>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</si>
  <si>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</si>
  <si>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</si>
  <si>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</si>
  <si>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</si>
  <si>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</si>
  <si>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</si>
  <si>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</si>
  <si>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</si>
  <si>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</si>
  <si>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</si>
  <si>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</si>
  <si>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</si>
  <si>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</si>
  <si>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</si>
  <si>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</si>
  <si>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</si>
  <si>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</si>
  <si>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</si>
  <si>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</si>
  <si>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</si>
  <si>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</si>
  <si>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</si>
  <si>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</si>
  <si>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</si>
  <si>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</si>
  <si>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</si>
  <si>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</si>
  <si>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</si>
  <si>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</si>
  <si>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</si>
  <si>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</si>
  <si>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250404</t>
  </si>
  <si>
    <t>Інші видатки</t>
  </si>
  <si>
    <t xml:space="preserve"> </t>
  </si>
  <si>
    <t xml:space="preserve">Усього </t>
  </si>
  <si>
    <t>Виконання видатків за І півріччя 2014 року</t>
  </si>
  <si>
    <t>Виконання за І півріччя 2014 року</t>
  </si>
  <si>
    <t>тис.грн.</t>
  </si>
  <si>
    <t>100202</t>
  </si>
  <si>
    <t>Водопровідно-каналізаційне господарство</t>
  </si>
  <si>
    <t>100602</t>
  </si>
  <si>
    <t>150101</t>
  </si>
  <si>
    <t>Капітальні вкладення</t>
  </si>
  <si>
    <t>150118</t>
  </si>
  <si>
    <t>Житлове будівництво та придбання житла для окремих категорій населення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</si>
  <si>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</si>
  <si>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</si>
  <si>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</si>
  <si>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</si>
  <si>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</si>
  <si>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</si>
  <si>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</si>
  <si>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</si>
  <si>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</si>
  <si>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</si>
  <si>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 xml:space="preserve">Начальник фінансового управління </t>
  </si>
  <si>
    <t>О.І. Ворона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</si>
  <si>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</t>
  </si>
  <si>
    <t>Разом загальний та спеціальний фонди</t>
  </si>
  <si>
    <t xml:space="preserve">Виконання за І півріччя </t>
  </si>
  <si>
    <t xml:space="preserve">спеціальний фонд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</si>
</sst>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  <numFmt numFmtId="165" formatCode="#,##0.0_р_."/>
    <numFmt numFmtId="166" formatCode="0.0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 quotePrefix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165" fontId="0" fillId="0" borderId="10" xfId="0" applyNumberFormat="1" applyBorder="1" applyAlignment="1" quotePrefix="1">
      <alignment vertical="center" wrapText="1"/>
    </xf>
    <xf numFmtId="165" fontId="0" fillId="0" borderId="10" xfId="0" applyNumberFormat="1" applyBorder="1" applyAlignment="1">
      <alignment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 quotePrefix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66" fontId="0" fillId="0" borderId="10" xfId="0" applyNumberFormat="1" applyBorder="1" applyAlignment="1" quotePrefix="1">
      <alignment vertical="center" wrapText="1"/>
    </xf>
    <xf numFmtId="166" fontId="0" fillId="0" borderId="10" xfId="0" applyNumberFormat="1" applyBorder="1" applyAlignment="1">
      <alignment vertical="center" wrapText="1"/>
    </xf>
    <xf numFmtId="166" fontId="0" fillId="0" borderId="0" xfId="0" applyNumberFormat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166" fontId="0" fillId="0" borderId="0" xfId="0" applyNumberFormat="1" applyBorder="1" applyAlignment="1">
      <alignment wrapText="1"/>
    </xf>
    <xf numFmtId="0" fontId="1" fillId="0" borderId="11" xfId="0" applyFont="1" applyBorder="1" applyAlignment="1">
      <alignment vertical="center" wrapText="1"/>
    </xf>
    <xf numFmtId="166" fontId="1" fillId="0" borderId="12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79">
      <selection activeCell="D89" sqref="C89:D89"/>
    </sheetView>
  </sheetViews>
  <sheetFormatPr defaultColWidth="9.00390625" defaultRowHeight="12.75"/>
  <cols>
    <col min="1" max="1" width="6.75390625" style="2" customWidth="1"/>
    <col min="2" max="2" width="31.375" style="2" customWidth="1"/>
    <col min="3" max="3" width="14.25390625" style="2" customWidth="1"/>
    <col min="4" max="4" width="14.375" style="2" customWidth="1"/>
    <col min="5" max="5" width="16.625" style="2" customWidth="1"/>
    <col min="6" max="7" width="15.75390625" style="2" hidden="1" customWidth="1"/>
    <col min="8" max="8" width="15.75390625" style="2" customWidth="1"/>
    <col min="9" max="12" width="15.75390625" style="2" hidden="1" customWidth="1"/>
    <col min="13" max="13" width="13.625" style="2" customWidth="1"/>
    <col min="14" max="16384" width="8.875" style="2" customWidth="1"/>
  </cols>
  <sheetData>
    <row r="2" spans="1:12" ht="17.25">
      <c r="A2" s="25" t="s">
        <v>173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2:13" ht="12.75">
      <c r="L4" s="3" t="s">
        <v>1</v>
      </c>
      <c r="M4" s="2" t="s">
        <v>175</v>
      </c>
    </row>
    <row r="5" spans="1:13" s="1" customFormat="1" ht="52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174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</row>
    <row r="6" spans="1:13" ht="26.25">
      <c r="A6" s="5" t="s">
        <v>14</v>
      </c>
      <c r="B6" s="6" t="s">
        <v>15</v>
      </c>
      <c r="C6" s="6">
        <v>5541.8</v>
      </c>
      <c r="D6" s="6">
        <v>6920.241449999998</v>
      </c>
      <c r="E6" s="6">
        <v>6534.531449999999</v>
      </c>
      <c r="F6" s="6">
        <v>4588.752069999999</v>
      </c>
      <c r="G6" s="6">
        <v>0</v>
      </c>
      <c r="H6" s="6">
        <v>4502.602089999999</v>
      </c>
      <c r="I6" s="6">
        <v>86.14998</v>
      </c>
      <c r="J6" s="6">
        <v>1036.2257899999997</v>
      </c>
      <c r="K6" s="6">
        <f aca="true" t="shared" si="0" ref="K6:K37">E6-F6</f>
        <v>1945.77938</v>
      </c>
      <c r="L6" s="6">
        <f aca="true" t="shared" si="1" ref="L6:L37">D6-F6</f>
        <v>2331.489379999999</v>
      </c>
      <c r="M6" s="6">
        <f aca="true" t="shared" si="2" ref="M6:M37">IF(E6=0,0,(F6/E6)*100)</f>
        <v>70.22312318965118</v>
      </c>
    </row>
    <row r="7" spans="1:13" ht="26.25">
      <c r="A7" s="7" t="s">
        <v>16</v>
      </c>
      <c r="B7" s="8" t="s">
        <v>17</v>
      </c>
      <c r="C7" s="8">
        <v>5541.8</v>
      </c>
      <c r="D7" s="8">
        <v>6920.241449999998</v>
      </c>
      <c r="E7" s="8">
        <v>6534.531449999999</v>
      </c>
      <c r="F7" s="8">
        <v>4588.752069999999</v>
      </c>
      <c r="G7" s="8">
        <v>0</v>
      </c>
      <c r="H7" s="8">
        <v>4502.602089999999</v>
      </c>
      <c r="I7" s="8">
        <v>86.14998</v>
      </c>
      <c r="J7" s="8">
        <v>1036.2257899999997</v>
      </c>
      <c r="K7" s="8">
        <f t="shared" si="0"/>
        <v>1945.77938</v>
      </c>
      <c r="L7" s="8">
        <f t="shared" si="1"/>
        <v>2331.489379999999</v>
      </c>
      <c r="M7" s="8">
        <f t="shared" si="2"/>
        <v>70.22312318965118</v>
      </c>
    </row>
    <row r="8" spans="1:13" ht="26.25">
      <c r="A8" s="5" t="s">
        <v>18</v>
      </c>
      <c r="B8" s="6" t="s">
        <v>19</v>
      </c>
      <c r="C8" s="6">
        <v>63837.45</v>
      </c>
      <c r="D8" s="6">
        <v>61272.17</v>
      </c>
      <c r="E8" s="6">
        <v>54922.05</v>
      </c>
      <c r="F8" s="6">
        <v>33533.81892</v>
      </c>
      <c r="G8" s="6">
        <v>0</v>
      </c>
      <c r="H8" s="6">
        <v>33427.903609999994</v>
      </c>
      <c r="I8" s="6">
        <v>105.91531</v>
      </c>
      <c r="J8" s="6">
        <v>14128.366359999998</v>
      </c>
      <c r="K8" s="6">
        <f t="shared" si="0"/>
        <v>21388.231080000005</v>
      </c>
      <c r="L8" s="6">
        <f t="shared" si="1"/>
        <v>27738.35108</v>
      </c>
      <c r="M8" s="6">
        <f t="shared" si="2"/>
        <v>61.05711443764389</v>
      </c>
    </row>
    <row r="9" spans="1:13" ht="26.25">
      <c r="A9" s="7" t="s">
        <v>20</v>
      </c>
      <c r="B9" s="8" t="s">
        <v>21</v>
      </c>
      <c r="C9" s="8">
        <v>23348.3</v>
      </c>
      <c r="D9" s="8">
        <v>21504.9</v>
      </c>
      <c r="E9" s="8">
        <v>18400.56</v>
      </c>
      <c r="F9" s="8">
        <v>11320.975</v>
      </c>
      <c r="G9" s="8">
        <v>0</v>
      </c>
      <c r="H9" s="8">
        <v>11228.14292</v>
      </c>
      <c r="I9" s="8">
        <v>92.83208</v>
      </c>
      <c r="J9" s="8">
        <v>3214.7021700000005</v>
      </c>
      <c r="K9" s="8">
        <f t="shared" si="0"/>
        <v>7079.585000000001</v>
      </c>
      <c r="L9" s="8">
        <f t="shared" si="1"/>
        <v>10183.925000000001</v>
      </c>
      <c r="M9" s="8">
        <f t="shared" si="2"/>
        <v>61.52516553844013</v>
      </c>
    </row>
    <row r="10" spans="1:13" ht="52.5">
      <c r="A10" s="7" t="s">
        <v>22</v>
      </c>
      <c r="B10" s="8" t="s">
        <v>23</v>
      </c>
      <c r="C10" s="8">
        <v>34920.43</v>
      </c>
      <c r="D10" s="8">
        <v>33959.93</v>
      </c>
      <c r="E10" s="8">
        <v>31382.53</v>
      </c>
      <c r="F10" s="8">
        <v>19253.59809</v>
      </c>
      <c r="G10" s="8">
        <v>0</v>
      </c>
      <c r="H10" s="8">
        <v>19253.59809</v>
      </c>
      <c r="I10" s="8">
        <v>0</v>
      </c>
      <c r="J10" s="8">
        <v>9591.15341</v>
      </c>
      <c r="K10" s="8">
        <f t="shared" si="0"/>
        <v>12128.93191</v>
      </c>
      <c r="L10" s="8">
        <f t="shared" si="1"/>
        <v>14706.33191</v>
      </c>
      <c r="M10" s="8">
        <f t="shared" si="2"/>
        <v>61.351325371153955</v>
      </c>
    </row>
    <row r="11" spans="1:13" ht="26.25">
      <c r="A11" s="7" t="s">
        <v>24</v>
      </c>
      <c r="B11" s="8" t="s">
        <v>25</v>
      </c>
      <c r="C11" s="8">
        <v>807.9</v>
      </c>
      <c r="D11" s="8">
        <v>807.9</v>
      </c>
      <c r="E11" s="8">
        <v>382.205</v>
      </c>
      <c r="F11" s="8">
        <v>348.67345</v>
      </c>
      <c r="G11" s="8">
        <v>0</v>
      </c>
      <c r="H11" s="8">
        <v>348.67345</v>
      </c>
      <c r="I11" s="8">
        <v>0</v>
      </c>
      <c r="J11" s="8">
        <v>0</v>
      </c>
      <c r="K11" s="8">
        <f t="shared" si="0"/>
        <v>33.53154999999998</v>
      </c>
      <c r="L11" s="8">
        <f t="shared" si="1"/>
        <v>459.22655</v>
      </c>
      <c r="M11" s="8">
        <f t="shared" si="2"/>
        <v>91.22681545244045</v>
      </c>
    </row>
    <row r="12" spans="1:13" ht="39">
      <c r="A12" s="7" t="s">
        <v>26</v>
      </c>
      <c r="B12" s="8" t="s">
        <v>27</v>
      </c>
      <c r="C12" s="8">
        <v>2879.46</v>
      </c>
      <c r="D12" s="8">
        <v>2988.08</v>
      </c>
      <c r="E12" s="8">
        <v>2829.2249999999995</v>
      </c>
      <c r="F12" s="8">
        <v>1597.3482599999998</v>
      </c>
      <c r="G12" s="8">
        <v>0</v>
      </c>
      <c r="H12" s="8">
        <v>1590.7282599999999</v>
      </c>
      <c r="I12" s="8">
        <v>6.62</v>
      </c>
      <c r="J12" s="8">
        <v>880.1521500000001</v>
      </c>
      <c r="K12" s="8">
        <f t="shared" si="0"/>
        <v>1231.8767399999997</v>
      </c>
      <c r="L12" s="8">
        <f t="shared" si="1"/>
        <v>1390.7317400000002</v>
      </c>
      <c r="M12" s="8">
        <f t="shared" si="2"/>
        <v>56.45886276277072</v>
      </c>
    </row>
    <row r="13" spans="1:13" ht="26.25">
      <c r="A13" s="7" t="s">
        <v>28</v>
      </c>
      <c r="B13" s="8" t="s">
        <v>29</v>
      </c>
      <c r="C13" s="8">
        <v>579</v>
      </c>
      <c r="D13" s="8">
        <v>664</v>
      </c>
      <c r="E13" s="8">
        <v>642.43</v>
      </c>
      <c r="F13" s="8">
        <v>330.54209999999995</v>
      </c>
      <c r="G13" s="8">
        <v>0</v>
      </c>
      <c r="H13" s="8">
        <v>326.17279999999994</v>
      </c>
      <c r="I13" s="8">
        <v>4.3693</v>
      </c>
      <c r="J13" s="8">
        <v>198.98588000000004</v>
      </c>
      <c r="K13" s="8">
        <f t="shared" si="0"/>
        <v>311.8879</v>
      </c>
      <c r="L13" s="8">
        <f t="shared" si="1"/>
        <v>333.45790000000005</v>
      </c>
      <c r="M13" s="8">
        <f t="shared" si="2"/>
        <v>51.45184689382501</v>
      </c>
    </row>
    <row r="14" spans="1:13" ht="39">
      <c r="A14" s="7" t="s">
        <v>30</v>
      </c>
      <c r="B14" s="8" t="s">
        <v>31</v>
      </c>
      <c r="C14" s="8">
        <v>862</v>
      </c>
      <c r="D14" s="8">
        <v>862</v>
      </c>
      <c r="E14" s="8">
        <v>820.305</v>
      </c>
      <c r="F14" s="8">
        <v>424.02764999999994</v>
      </c>
      <c r="G14" s="8">
        <v>0</v>
      </c>
      <c r="H14" s="8">
        <v>422.89464999999996</v>
      </c>
      <c r="I14" s="8">
        <v>1.133</v>
      </c>
      <c r="J14" s="8">
        <v>129.33877999999999</v>
      </c>
      <c r="K14" s="8">
        <f t="shared" si="0"/>
        <v>396.27735</v>
      </c>
      <c r="L14" s="8">
        <f t="shared" si="1"/>
        <v>437.97235000000006</v>
      </c>
      <c r="M14" s="8">
        <f t="shared" si="2"/>
        <v>51.69146232194123</v>
      </c>
    </row>
    <row r="15" spans="1:13" ht="26.25">
      <c r="A15" s="7" t="s">
        <v>32</v>
      </c>
      <c r="B15" s="8" t="s">
        <v>33</v>
      </c>
      <c r="C15" s="8">
        <v>205.2</v>
      </c>
      <c r="D15" s="8">
        <v>205.2</v>
      </c>
      <c r="E15" s="8">
        <v>199.745</v>
      </c>
      <c r="F15" s="8">
        <v>108.03047000000001</v>
      </c>
      <c r="G15" s="8">
        <v>0</v>
      </c>
      <c r="H15" s="8">
        <v>107.99954000000001</v>
      </c>
      <c r="I15" s="8">
        <v>0.03093</v>
      </c>
      <c r="J15" s="8">
        <v>35.87211</v>
      </c>
      <c r="K15" s="8">
        <f t="shared" si="0"/>
        <v>91.71453</v>
      </c>
      <c r="L15" s="8">
        <f t="shared" si="1"/>
        <v>97.16952999999998</v>
      </c>
      <c r="M15" s="8">
        <f t="shared" si="2"/>
        <v>54.08419234524019</v>
      </c>
    </row>
    <row r="16" spans="1:13" ht="26.25">
      <c r="A16" s="7" t="s">
        <v>34</v>
      </c>
      <c r="B16" s="8" t="s">
        <v>35</v>
      </c>
      <c r="C16" s="8">
        <v>170</v>
      </c>
      <c r="D16" s="8">
        <v>215</v>
      </c>
      <c r="E16" s="8">
        <v>212.58</v>
      </c>
      <c r="F16" s="8">
        <v>103.56389999999998</v>
      </c>
      <c r="G16" s="8">
        <v>0</v>
      </c>
      <c r="H16" s="8">
        <v>102.63389999999998</v>
      </c>
      <c r="I16" s="8">
        <v>0.93</v>
      </c>
      <c r="J16" s="8">
        <v>72.73186000000001</v>
      </c>
      <c r="K16" s="8">
        <f t="shared" si="0"/>
        <v>109.01610000000004</v>
      </c>
      <c r="L16" s="8">
        <f t="shared" si="1"/>
        <v>111.43610000000002</v>
      </c>
      <c r="M16" s="8">
        <f t="shared" si="2"/>
        <v>48.717612193056716</v>
      </c>
    </row>
    <row r="17" spans="1:13" ht="52.5">
      <c r="A17" s="7" t="s">
        <v>36</v>
      </c>
      <c r="B17" s="8" t="s">
        <v>37</v>
      </c>
      <c r="C17" s="8">
        <v>65.16</v>
      </c>
      <c r="D17" s="8">
        <v>65.16</v>
      </c>
      <c r="E17" s="8">
        <v>52.47</v>
      </c>
      <c r="F17" s="8">
        <v>47.06</v>
      </c>
      <c r="G17" s="8">
        <v>0</v>
      </c>
      <c r="H17" s="8">
        <v>47.06</v>
      </c>
      <c r="I17" s="8">
        <v>0</v>
      </c>
      <c r="J17" s="8">
        <v>5.43</v>
      </c>
      <c r="K17" s="8">
        <f t="shared" si="0"/>
        <v>5.409999999999997</v>
      </c>
      <c r="L17" s="8">
        <f t="shared" si="1"/>
        <v>18.099999999999994</v>
      </c>
      <c r="M17" s="8">
        <f t="shared" si="2"/>
        <v>89.68934629311988</v>
      </c>
    </row>
    <row r="18" spans="1:13" ht="26.25">
      <c r="A18" s="5" t="s">
        <v>38</v>
      </c>
      <c r="B18" s="6" t="s">
        <v>39</v>
      </c>
      <c r="C18" s="6">
        <v>36844.7</v>
      </c>
      <c r="D18" s="6">
        <v>35668.2</v>
      </c>
      <c r="E18" s="6">
        <v>29477.147</v>
      </c>
      <c r="F18" s="6">
        <v>20317.70831</v>
      </c>
      <c r="G18" s="6">
        <v>0</v>
      </c>
      <c r="H18" s="6">
        <v>20145.864560000005</v>
      </c>
      <c r="I18" s="6">
        <v>171.84375</v>
      </c>
      <c r="J18" s="6">
        <v>5459.4107699999995</v>
      </c>
      <c r="K18" s="6">
        <f t="shared" si="0"/>
        <v>9159.438689999999</v>
      </c>
      <c r="L18" s="6">
        <f t="shared" si="1"/>
        <v>15350.491689999995</v>
      </c>
      <c r="M18" s="6">
        <f t="shared" si="2"/>
        <v>68.92698370707315</v>
      </c>
    </row>
    <row r="19" spans="1:13" ht="26.25">
      <c r="A19" s="7" t="s">
        <v>40</v>
      </c>
      <c r="B19" s="8" t="s">
        <v>41</v>
      </c>
      <c r="C19" s="8">
        <v>30014.422</v>
      </c>
      <c r="D19" s="8">
        <v>28837.922</v>
      </c>
      <c r="E19" s="8">
        <v>24160.089</v>
      </c>
      <c r="F19" s="8">
        <v>16396.611859999997</v>
      </c>
      <c r="G19" s="8">
        <v>0</v>
      </c>
      <c r="H19" s="8">
        <v>16237.875380000001</v>
      </c>
      <c r="I19" s="8">
        <v>158.73648</v>
      </c>
      <c r="J19" s="8">
        <v>4793.56038</v>
      </c>
      <c r="K19" s="8">
        <f t="shared" si="0"/>
        <v>7763.477140000003</v>
      </c>
      <c r="L19" s="8">
        <f t="shared" si="1"/>
        <v>12441.310140000001</v>
      </c>
      <c r="M19" s="8">
        <f t="shared" si="2"/>
        <v>67.86652093872667</v>
      </c>
    </row>
    <row r="20" spans="1:13" ht="26.25">
      <c r="A20" s="7" t="s">
        <v>42</v>
      </c>
      <c r="B20" s="8" t="s">
        <v>43</v>
      </c>
      <c r="C20" s="8">
        <v>1405.92</v>
      </c>
      <c r="D20" s="8">
        <v>1405.92</v>
      </c>
      <c r="E20" s="8">
        <v>1317.581</v>
      </c>
      <c r="F20" s="8">
        <v>897.37698</v>
      </c>
      <c r="G20" s="8">
        <v>0</v>
      </c>
      <c r="H20" s="8">
        <v>897.0306599999999</v>
      </c>
      <c r="I20" s="8">
        <v>0.34632</v>
      </c>
      <c r="J20" s="8">
        <v>180.33692</v>
      </c>
      <c r="K20" s="8">
        <f t="shared" si="0"/>
        <v>420.2040199999999</v>
      </c>
      <c r="L20" s="8">
        <f t="shared" si="1"/>
        <v>508.54302000000007</v>
      </c>
      <c r="M20" s="8">
        <f t="shared" si="2"/>
        <v>68.10791746389786</v>
      </c>
    </row>
    <row r="21" spans="1:13" ht="26.25">
      <c r="A21" s="7" t="s">
        <v>44</v>
      </c>
      <c r="B21" s="8" t="s">
        <v>45</v>
      </c>
      <c r="C21" s="8">
        <v>3218.15</v>
      </c>
      <c r="D21" s="8">
        <v>3218.15</v>
      </c>
      <c r="E21" s="8">
        <v>2723.69</v>
      </c>
      <c r="F21" s="8">
        <v>2008.2722700000002</v>
      </c>
      <c r="G21" s="8">
        <v>0</v>
      </c>
      <c r="H21" s="8">
        <v>2002.6113200000002</v>
      </c>
      <c r="I21" s="8">
        <v>5.66095</v>
      </c>
      <c r="J21" s="8">
        <v>401.90154</v>
      </c>
      <c r="K21" s="8">
        <f t="shared" si="0"/>
        <v>715.4177299999999</v>
      </c>
      <c r="L21" s="8">
        <f t="shared" si="1"/>
        <v>1209.87773</v>
      </c>
      <c r="M21" s="8">
        <f t="shared" si="2"/>
        <v>73.7335111558217</v>
      </c>
    </row>
    <row r="22" spans="1:13" ht="26.25">
      <c r="A22" s="7" t="s">
        <v>46</v>
      </c>
      <c r="B22" s="8" t="s">
        <v>47</v>
      </c>
      <c r="C22" s="8">
        <v>60</v>
      </c>
      <c r="D22" s="8">
        <v>60</v>
      </c>
      <c r="E22" s="8">
        <v>37</v>
      </c>
      <c r="F22" s="8">
        <v>25.404320000000002</v>
      </c>
      <c r="G22" s="8">
        <v>0</v>
      </c>
      <c r="H22" s="8">
        <v>25.404320000000002</v>
      </c>
      <c r="I22" s="8">
        <v>0</v>
      </c>
      <c r="J22" s="8">
        <v>0</v>
      </c>
      <c r="K22" s="8">
        <f t="shared" si="0"/>
        <v>11.595679999999998</v>
      </c>
      <c r="L22" s="8">
        <f t="shared" si="1"/>
        <v>34.59568</v>
      </c>
      <c r="M22" s="8">
        <f t="shared" si="2"/>
        <v>68.66032432432434</v>
      </c>
    </row>
    <row r="23" spans="1:13" ht="78.75">
      <c r="A23" s="7" t="s">
        <v>48</v>
      </c>
      <c r="B23" s="8" t="s">
        <v>49</v>
      </c>
      <c r="C23" s="8">
        <v>711.308</v>
      </c>
      <c r="D23" s="8">
        <v>711.308</v>
      </c>
      <c r="E23" s="8">
        <v>523.287</v>
      </c>
      <c r="F23" s="8">
        <v>387.63397000000003</v>
      </c>
      <c r="G23" s="8">
        <v>0</v>
      </c>
      <c r="H23" s="8">
        <v>387.63397000000003</v>
      </c>
      <c r="I23" s="8">
        <v>0</v>
      </c>
      <c r="J23" s="8">
        <v>19.80187</v>
      </c>
      <c r="K23" s="8">
        <f t="shared" si="0"/>
        <v>135.65303</v>
      </c>
      <c r="L23" s="8">
        <f t="shared" si="1"/>
        <v>323.67402999999996</v>
      </c>
      <c r="M23" s="8">
        <f t="shared" si="2"/>
        <v>74.07674373718439</v>
      </c>
    </row>
    <row r="24" spans="1:13" ht="39">
      <c r="A24" s="7" t="s">
        <v>50</v>
      </c>
      <c r="B24" s="8" t="s">
        <v>51</v>
      </c>
      <c r="C24" s="8">
        <v>1434.9</v>
      </c>
      <c r="D24" s="8">
        <v>1434.9</v>
      </c>
      <c r="E24" s="8">
        <v>715.5</v>
      </c>
      <c r="F24" s="8">
        <v>602.40891</v>
      </c>
      <c r="G24" s="8">
        <v>0</v>
      </c>
      <c r="H24" s="8">
        <v>595.3089100000001</v>
      </c>
      <c r="I24" s="8">
        <v>7.1</v>
      </c>
      <c r="J24" s="8">
        <v>63.81006</v>
      </c>
      <c r="K24" s="8">
        <f t="shared" si="0"/>
        <v>113.09109000000001</v>
      </c>
      <c r="L24" s="8">
        <f t="shared" si="1"/>
        <v>832.4910900000001</v>
      </c>
      <c r="M24" s="8">
        <f t="shared" si="2"/>
        <v>84.19411740041929</v>
      </c>
    </row>
    <row r="25" spans="1:13" ht="26.25">
      <c r="A25" s="5" t="s">
        <v>52</v>
      </c>
      <c r="B25" s="6" t="s">
        <v>53</v>
      </c>
      <c r="C25" s="6">
        <v>68341.15</v>
      </c>
      <c r="D25" s="6">
        <v>68474.33449000001</v>
      </c>
      <c r="E25" s="6">
        <v>39312.98811000001</v>
      </c>
      <c r="F25" s="6">
        <v>33810.545000000006</v>
      </c>
      <c r="G25" s="6">
        <v>0</v>
      </c>
      <c r="H25" s="6">
        <v>33791.884750000005</v>
      </c>
      <c r="I25" s="6">
        <v>18.660249999999998</v>
      </c>
      <c r="J25" s="6">
        <v>2445.73293</v>
      </c>
      <c r="K25" s="6">
        <f t="shared" si="0"/>
        <v>5502.443110000007</v>
      </c>
      <c r="L25" s="6">
        <f t="shared" si="1"/>
        <v>34663.78949</v>
      </c>
      <c r="M25" s="6">
        <f t="shared" si="2"/>
        <v>86.00349814518333</v>
      </c>
    </row>
    <row r="26" spans="1:13" ht="118.5">
      <c r="A26" s="7" t="s">
        <v>54</v>
      </c>
      <c r="B26" s="8" t="s">
        <v>55</v>
      </c>
      <c r="C26" s="8">
        <v>8000</v>
      </c>
      <c r="D26" s="8">
        <v>10000</v>
      </c>
      <c r="E26" s="8">
        <v>6144.035640000001</v>
      </c>
      <c r="F26" s="8">
        <v>4249.8120499999995</v>
      </c>
      <c r="G26" s="8">
        <v>0</v>
      </c>
      <c r="H26" s="8">
        <v>4249.8120499999995</v>
      </c>
      <c r="I26" s="8">
        <v>0</v>
      </c>
      <c r="J26" s="8">
        <v>1028.82011</v>
      </c>
      <c r="K26" s="8">
        <f t="shared" si="0"/>
        <v>1894.2235900000014</v>
      </c>
      <c r="L26" s="8">
        <f t="shared" si="1"/>
        <v>5750.1879500000005</v>
      </c>
      <c r="M26" s="8">
        <f t="shared" si="2"/>
        <v>69.16971676290599</v>
      </c>
    </row>
    <row r="27" spans="1:13" ht="118.5">
      <c r="A27" s="7" t="s">
        <v>56</v>
      </c>
      <c r="B27" s="8" t="s">
        <v>55</v>
      </c>
      <c r="C27" s="8">
        <v>25.18</v>
      </c>
      <c r="D27" s="8">
        <v>25.18</v>
      </c>
      <c r="E27" s="8">
        <v>16.99</v>
      </c>
      <c r="F27" s="8">
        <v>16.21613</v>
      </c>
      <c r="G27" s="8">
        <v>0</v>
      </c>
      <c r="H27" s="8">
        <v>16.18042</v>
      </c>
      <c r="I27" s="8">
        <v>0.03571</v>
      </c>
      <c r="J27" s="8">
        <v>0.03571</v>
      </c>
      <c r="K27" s="8">
        <f t="shared" si="0"/>
        <v>0.7738699999999987</v>
      </c>
      <c r="L27" s="8">
        <f t="shared" si="1"/>
        <v>8.96387</v>
      </c>
      <c r="M27" s="8">
        <f t="shared" si="2"/>
        <v>95.44514420247205</v>
      </c>
    </row>
    <row r="28" spans="1:13" ht="118.5">
      <c r="A28" s="7" t="s">
        <v>57</v>
      </c>
      <c r="B28" s="8" t="s">
        <v>58</v>
      </c>
      <c r="C28" s="8">
        <v>1.3</v>
      </c>
      <c r="D28" s="8">
        <v>1.3</v>
      </c>
      <c r="E28" s="8">
        <v>0.36</v>
      </c>
      <c r="F28" s="8">
        <v>0.36</v>
      </c>
      <c r="G28" s="8">
        <v>0</v>
      </c>
      <c r="H28" s="8">
        <v>0.36</v>
      </c>
      <c r="I28" s="8">
        <v>0</v>
      </c>
      <c r="J28" s="8">
        <v>0</v>
      </c>
      <c r="K28" s="8">
        <f t="shared" si="0"/>
        <v>0</v>
      </c>
      <c r="L28" s="8">
        <f t="shared" si="1"/>
        <v>0.9400000000000001</v>
      </c>
      <c r="M28" s="8">
        <f t="shared" si="2"/>
        <v>100</v>
      </c>
    </row>
    <row r="29" spans="1:13" ht="132">
      <c r="A29" s="7" t="s">
        <v>59</v>
      </c>
      <c r="B29" s="8" t="s">
        <v>60</v>
      </c>
      <c r="C29" s="8">
        <v>1500</v>
      </c>
      <c r="D29" s="8">
        <v>1900</v>
      </c>
      <c r="E29" s="8">
        <v>1170</v>
      </c>
      <c r="F29" s="8">
        <v>911.9251700000001</v>
      </c>
      <c r="G29" s="8">
        <v>0</v>
      </c>
      <c r="H29" s="8">
        <v>911.9251700000001</v>
      </c>
      <c r="I29" s="8">
        <v>0</v>
      </c>
      <c r="J29" s="8">
        <v>205.4589</v>
      </c>
      <c r="K29" s="8">
        <f t="shared" si="0"/>
        <v>258.0748299999999</v>
      </c>
      <c r="L29" s="8">
        <f t="shared" si="1"/>
        <v>988.0748299999999</v>
      </c>
      <c r="M29" s="8">
        <f t="shared" si="2"/>
        <v>77.94232222222223</v>
      </c>
    </row>
    <row r="30" spans="1:13" ht="132">
      <c r="A30" s="7" t="s">
        <v>61</v>
      </c>
      <c r="B30" s="8" t="s">
        <v>60</v>
      </c>
      <c r="C30" s="8">
        <v>1.1</v>
      </c>
      <c r="D30" s="8">
        <v>1.1</v>
      </c>
      <c r="E30" s="8">
        <v>1.1</v>
      </c>
      <c r="F30" s="8">
        <v>1.07824</v>
      </c>
      <c r="G30" s="8">
        <v>0</v>
      </c>
      <c r="H30" s="8">
        <v>1.07824</v>
      </c>
      <c r="I30" s="8">
        <v>0</v>
      </c>
      <c r="J30" s="8">
        <v>0</v>
      </c>
      <c r="K30" s="8">
        <f t="shared" si="0"/>
        <v>0.02176</v>
      </c>
      <c r="L30" s="8">
        <f t="shared" si="1"/>
        <v>0.02176</v>
      </c>
      <c r="M30" s="8">
        <f t="shared" si="2"/>
        <v>98.02181818181818</v>
      </c>
    </row>
    <row r="31" spans="1:13" ht="118.5">
      <c r="A31" s="7" t="s">
        <v>62</v>
      </c>
      <c r="B31" s="8" t="s">
        <v>63</v>
      </c>
      <c r="C31" s="8">
        <v>600</v>
      </c>
      <c r="D31" s="8">
        <v>1066</v>
      </c>
      <c r="E31" s="8">
        <v>527.1795500000001</v>
      </c>
      <c r="F31" s="8">
        <v>420.28653</v>
      </c>
      <c r="G31" s="8">
        <v>0</v>
      </c>
      <c r="H31" s="8">
        <v>420.28653</v>
      </c>
      <c r="I31" s="8">
        <v>0</v>
      </c>
      <c r="J31" s="8">
        <v>96.84964000000001</v>
      </c>
      <c r="K31" s="8">
        <f t="shared" si="0"/>
        <v>106.89302000000004</v>
      </c>
      <c r="L31" s="8">
        <f t="shared" si="1"/>
        <v>645.7134699999999</v>
      </c>
      <c r="M31" s="8">
        <f t="shared" si="2"/>
        <v>79.72360270803372</v>
      </c>
    </row>
    <row r="32" spans="1:13" ht="118.5">
      <c r="A32" s="7" t="s">
        <v>64</v>
      </c>
      <c r="B32" s="8" t="s">
        <v>65</v>
      </c>
      <c r="C32" s="8">
        <v>1.2</v>
      </c>
      <c r="D32" s="8">
        <v>1.2</v>
      </c>
      <c r="E32" s="8">
        <v>1.2</v>
      </c>
      <c r="F32" s="8">
        <v>1.07824</v>
      </c>
      <c r="G32" s="8">
        <v>0</v>
      </c>
      <c r="H32" s="8">
        <v>1.07824</v>
      </c>
      <c r="I32" s="8">
        <v>0</v>
      </c>
      <c r="J32" s="8">
        <v>0</v>
      </c>
      <c r="K32" s="8">
        <f t="shared" si="0"/>
        <v>0.12175999999999987</v>
      </c>
      <c r="L32" s="8">
        <f t="shared" si="1"/>
        <v>0.12175999999999987</v>
      </c>
      <c r="M32" s="8">
        <f t="shared" si="2"/>
        <v>89.85333333333334</v>
      </c>
    </row>
    <row r="33" spans="1:13" ht="105">
      <c r="A33" s="7" t="s">
        <v>66</v>
      </c>
      <c r="B33" s="8" t="s">
        <v>67</v>
      </c>
      <c r="C33" s="8">
        <v>15</v>
      </c>
      <c r="D33" s="8">
        <v>15</v>
      </c>
      <c r="E33" s="8">
        <v>5.28956</v>
      </c>
      <c r="F33" s="8">
        <v>5.289560000000001</v>
      </c>
      <c r="G33" s="8">
        <v>0</v>
      </c>
      <c r="H33" s="8">
        <v>5.289560000000001</v>
      </c>
      <c r="I33" s="8">
        <v>0</v>
      </c>
      <c r="J33" s="8">
        <v>0.06314</v>
      </c>
      <c r="K33" s="8">
        <f t="shared" si="0"/>
        <v>0</v>
      </c>
      <c r="L33" s="8">
        <f t="shared" si="1"/>
        <v>9.710439999999998</v>
      </c>
      <c r="M33" s="8">
        <f t="shared" si="2"/>
        <v>100.00000000000003</v>
      </c>
    </row>
    <row r="34" spans="1:13" ht="118.5">
      <c r="A34" s="7" t="s">
        <v>68</v>
      </c>
      <c r="B34" s="8" t="s">
        <v>69</v>
      </c>
      <c r="C34" s="8">
        <v>0.2</v>
      </c>
      <c r="D34" s="8">
        <v>0.6</v>
      </c>
      <c r="E34" s="8">
        <v>0.6</v>
      </c>
      <c r="F34" s="8">
        <v>0.23814</v>
      </c>
      <c r="G34" s="8">
        <v>0</v>
      </c>
      <c r="H34" s="8">
        <v>0.23814</v>
      </c>
      <c r="I34" s="8">
        <v>0</v>
      </c>
      <c r="J34" s="8">
        <v>0.09508</v>
      </c>
      <c r="K34" s="8">
        <f t="shared" si="0"/>
        <v>0.36185999999999996</v>
      </c>
      <c r="L34" s="8">
        <f t="shared" si="1"/>
        <v>0.36185999999999996</v>
      </c>
      <c r="M34" s="8">
        <f t="shared" si="2"/>
        <v>39.69</v>
      </c>
    </row>
    <row r="35" spans="1:13" ht="52.5">
      <c r="A35" s="7" t="s">
        <v>70</v>
      </c>
      <c r="B35" s="8" t="s">
        <v>71</v>
      </c>
      <c r="C35" s="8">
        <v>40.7</v>
      </c>
      <c r="D35" s="8">
        <v>40.7</v>
      </c>
      <c r="E35" s="8">
        <v>19.4</v>
      </c>
      <c r="F35" s="8">
        <v>19.4</v>
      </c>
      <c r="G35" s="8">
        <v>0</v>
      </c>
      <c r="H35" s="8">
        <v>19.4</v>
      </c>
      <c r="I35" s="8">
        <v>0</v>
      </c>
      <c r="J35" s="8">
        <v>0</v>
      </c>
      <c r="K35" s="8">
        <f t="shared" si="0"/>
        <v>0</v>
      </c>
      <c r="L35" s="8">
        <f t="shared" si="1"/>
        <v>21.300000000000004</v>
      </c>
      <c r="M35" s="8">
        <f t="shared" si="2"/>
        <v>100</v>
      </c>
    </row>
    <row r="36" spans="1:13" ht="26.25">
      <c r="A36" s="7" t="s">
        <v>72</v>
      </c>
      <c r="B36" s="8" t="s">
        <v>73</v>
      </c>
      <c r="C36" s="8">
        <v>590</v>
      </c>
      <c r="D36" s="8">
        <v>721.43594</v>
      </c>
      <c r="E36" s="8">
        <v>715</v>
      </c>
      <c r="F36" s="8">
        <v>590</v>
      </c>
      <c r="G36" s="8">
        <v>0</v>
      </c>
      <c r="H36" s="8">
        <v>590</v>
      </c>
      <c r="I36" s="8">
        <v>0</v>
      </c>
      <c r="J36" s="8">
        <v>252.7813</v>
      </c>
      <c r="K36" s="8">
        <f t="shared" si="0"/>
        <v>125</v>
      </c>
      <c r="L36" s="8">
        <f t="shared" si="1"/>
        <v>131.43593999999996</v>
      </c>
      <c r="M36" s="8">
        <f t="shared" si="2"/>
        <v>82.51748251748252</v>
      </c>
    </row>
    <row r="37" spans="1:13" ht="118.5">
      <c r="A37" s="7" t="s">
        <v>74</v>
      </c>
      <c r="B37" s="8" t="s">
        <v>75</v>
      </c>
      <c r="C37" s="8">
        <v>300</v>
      </c>
      <c r="D37" s="8">
        <v>500</v>
      </c>
      <c r="E37" s="8">
        <v>239.21303</v>
      </c>
      <c r="F37" s="8">
        <v>161.84264000000002</v>
      </c>
      <c r="G37" s="8">
        <v>0</v>
      </c>
      <c r="H37" s="8">
        <v>161.84264000000002</v>
      </c>
      <c r="I37" s="8">
        <v>0</v>
      </c>
      <c r="J37" s="8">
        <v>46.49241000000001</v>
      </c>
      <c r="K37" s="8">
        <f t="shared" si="0"/>
        <v>77.37038999999999</v>
      </c>
      <c r="L37" s="8">
        <f t="shared" si="1"/>
        <v>338.15736</v>
      </c>
      <c r="M37" s="8">
        <f t="shared" si="2"/>
        <v>67.6562810980656</v>
      </c>
    </row>
    <row r="38" spans="1:13" ht="118.5">
      <c r="A38" s="7" t="s">
        <v>76</v>
      </c>
      <c r="B38" s="8" t="s">
        <v>75</v>
      </c>
      <c r="C38" s="8">
        <v>3.82</v>
      </c>
      <c r="D38" s="8">
        <v>3.82</v>
      </c>
      <c r="E38" s="8">
        <v>3.51</v>
      </c>
      <c r="F38" s="8">
        <v>2.7083799999999996</v>
      </c>
      <c r="G38" s="8">
        <v>0</v>
      </c>
      <c r="H38" s="8">
        <v>2.7041199999999996</v>
      </c>
      <c r="I38" s="8">
        <v>0.00426</v>
      </c>
      <c r="J38" s="8">
        <v>0.00426</v>
      </c>
      <c r="K38" s="8">
        <f aca="true" t="shared" si="3" ref="K38:K69">E38-F38</f>
        <v>0.8016200000000002</v>
      </c>
      <c r="L38" s="8">
        <f aca="true" t="shared" si="4" ref="L38:L69">D38-F38</f>
        <v>1.1116200000000003</v>
      </c>
      <c r="M38" s="8">
        <f aca="true" t="shared" si="5" ref="M38:M69">IF(E38=0,0,(F38/E38)*100)</f>
        <v>77.16182336182335</v>
      </c>
    </row>
    <row r="39" spans="1:13" ht="26.25">
      <c r="A39" s="7" t="s">
        <v>77</v>
      </c>
      <c r="B39" s="8" t="s">
        <v>78</v>
      </c>
      <c r="C39" s="8">
        <v>484</v>
      </c>
      <c r="D39" s="8">
        <v>484</v>
      </c>
      <c r="E39" s="8">
        <v>261</v>
      </c>
      <c r="F39" s="8">
        <v>244.30391</v>
      </c>
      <c r="G39" s="8">
        <v>0</v>
      </c>
      <c r="H39" s="8">
        <v>244.30391</v>
      </c>
      <c r="I39" s="8">
        <v>0</v>
      </c>
      <c r="J39" s="8">
        <v>0</v>
      </c>
      <c r="K39" s="8">
        <f t="shared" si="3"/>
        <v>16.696089999999998</v>
      </c>
      <c r="L39" s="8">
        <f t="shared" si="4"/>
        <v>239.69609</v>
      </c>
      <c r="M39" s="8">
        <f t="shared" si="5"/>
        <v>93.603030651341</v>
      </c>
    </row>
    <row r="40" spans="1:13" ht="26.25">
      <c r="A40" s="7" t="s">
        <v>79</v>
      </c>
      <c r="B40" s="8" t="s">
        <v>80</v>
      </c>
      <c r="C40" s="8">
        <v>10285</v>
      </c>
      <c r="D40" s="8">
        <v>8482</v>
      </c>
      <c r="E40" s="8">
        <v>3793.4</v>
      </c>
      <c r="F40" s="8">
        <v>3639.97946</v>
      </c>
      <c r="G40" s="8">
        <v>0</v>
      </c>
      <c r="H40" s="8">
        <v>3639.6963100000003</v>
      </c>
      <c r="I40" s="8">
        <v>0.28314999999999996</v>
      </c>
      <c r="J40" s="8">
        <v>0</v>
      </c>
      <c r="K40" s="8">
        <f t="shared" si="3"/>
        <v>153.42054000000007</v>
      </c>
      <c r="L40" s="8">
        <f t="shared" si="4"/>
        <v>4842.0205399999995</v>
      </c>
      <c r="M40" s="8">
        <f t="shared" si="5"/>
        <v>95.95559287183002</v>
      </c>
    </row>
    <row r="41" spans="1:13" ht="26.25">
      <c r="A41" s="7" t="s">
        <v>81</v>
      </c>
      <c r="B41" s="8" t="s">
        <v>82</v>
      </c>
      <c r="C41" s="8">
        <v>22330.6</v>
      </c>
      <c r="D41" s="8">
        <v>19330.6</v>
      </c>
      <c r="E41" s="8">
        <v>11143.4</v>
      </c>
      <c r="F41" s="8">
        <v>10764.204619999999</v>
      </c>
      <c r="G41" s="8">
        <v>0</v>
      </c>
      <c r="H41" s="8">
        <v>10764.204619999999</v>
      </c>
      <c r="I41" s="8">
        <v>0</v>
      </c>
      <c r="J41" s="8">
        <v>0</v>
      </c>
      <c r="K41" s="8">
        <f t="shared" si="3"/>
        <v>379.195380000001</v>
      </c>
      <c r="L41" s="8">
        <f t="shared" si="4"/>
        <v>8566.39538</v>
      </c>
      <c r="M41" s="8">
        <f t="shared" si="5"/>
        <v>96.59713031929212</v>
      </c>
    </row>
    <row r="42" spans="1:13" ht="26.25">
      <c r="A42" s="7" t="s">
        <v>83</v>
      </c>
      <c r="B42" s="8" t="s">
        <v>84</v>
      </c>
      <c r="C42" s="8">
        <v>2520</v>
      </c>
      <c r="D42" s="8">
        <v>1520</v>
      </c>
      <c r="E42" s="8">
        <v>1014.6</v>
      </c>
      <c r="F42" s="8">
        <v>798.86851</v>
      </c>
      <c r="G42" s="8">
        <v>0</v>
      </c>
      <c r="H42" s="8">
        <v>798.86851</v>
      </c>
      <c r="I42" s="8">
        <v>0</v>
      </c>
      <c r="J42" s="8">
        <v>0</v>
      </c>
      <c r="K42" s="8">
        <f t="shared" si="3"/>
        <v>215.73149</v>
      </c>
      <c r="L42" s="8">
        <f t="shared" si="4"/>
        <v>721.13149</v>
      </c>
      <c r="M42" s="8">
        <f t="shared" si="5"/>
        <v>78.73728661541493</v>
      </c>
    </row>
    <row r="43" spans="1:13" ht="26.25">
      <c r="A43" s="7" t="s">
        <v>85</v>
      </c>
      <c r="B43" s="8" t="s">
        <v>86</v>
      </c>
      <c r="C43" s="8">
        <v>4800</v>
      </c>
      <c r="D43" s="8">
        <v>3800</v>
      </c>
      <c r="E43" s="8">
        <v>2021</v>
      </c>
      <c r="F43" s="8">
        <v>1880.16495</v>
      </c>
      <c r="G43" s="8">
        <v>0</v>
      </c>
      <c r="H43" s="8">
        <v>1880.16495</v>
      </c>
      <c r="I43" s="8">
        <v>0</v>
      </c>
      <c r="J43" s="8">
        <v>0</v>
      </c>
      <c r="K43" s="8">
        <f t="shared" si="3"/>
        <v>140.8350499999999</v>
      </c>
      <c r="L43" s="8">
        <f t="shared" si="4"/>
        <v>1919.83505</v>
      </c>
      <c r="M43" s="8">
        <f t="shared" si="5"/>
        <v>93.03141761504207</v>
      </c>
    </row>
    <row r="44" spans="1:13" ht="26.25">
      <c r="A44" s="7" t="s">
        <v>87</v>
      </c>
      <c r="B44" s="8" t="s">
        <v>88</v>
      </c>
      <c r="C44" s="8">
        <v>660</v>
      </c>
      <c r="D44" s="8">
        <v>660</v>
      </c>
      <c r="E44" s="8">
        <v>369</v>
      </c>
      <c r="F44" s="8">
        <v>353.33</v>
      </c>
      <c r="G44" s="8">
        <v>0</v>
      </c>
      <c r="H44" s="8">
        <v>353.33</v>
      </c>
      <c r="I44" s="8">
        <v>0</v>
      </c>
      <c r="J44" s="8">
        <v>0</v>
      </c>
      <c r="K44" s="8">
        <f t="shared" si="3"/>
        <v>15.670000000000016</v>
      </c>
      <c r="L44" s="8">
        <f t="shared" si="4"/>
        <v>306.67</v>
      </c>
      <c r="M44" s="8">
        <f t="shared" si="5"/>
        <v>95.75338753387534</v>
      </c>
    </row>
    <row r="45" spans="1:13" ht="26.25">
      <c r="A45" s="7" t="s">
        <v>89</v>
      </c>
      <c r="B45" s="8" t="s">
        <v>90</v>
      </c>
      <c r="C45" s="8">
        <v>54.4</v>
      </c>
      <c r="D45" s="8">
        <v>94.4</v>
      </c>
      <c r="E45" s="8">
        <v>93.5</v>
      </c>
      <c r="F45" s="8">
        <v>51.85506</v>
      </c>
      <c r="G45" s="8">
        <v>0</v>
      </c>
      <c r="H45" s="8">
        <v>51.85506</v>
      </c>
      <c r="I45" s="8">
        <v>0</v>
      </c>
      <c r="J45" s="8">
        <v>0</v>
      </c>
      <c r="K45" s="8">
        <f t="shared" si="3"/>
        <v>41.64494</v>
      </c>
      <c r="L45" s="8">
        <f t="shared" si="4"/>
        <v>42.544940000000004</v>
      </c>
      <c r="M45" s="8">
        <f t="shared" si="5"/>
        <v>55.45995721925134</v>
      </c>
    </row>
    <row r="46" spans="1:13" ht="26.25">
      <c r="A46" s="7" t="s">
        <v>91</v>
      </c>
      <c r="B46" s="8" t="s">
        <v>92</v>
      </c>
      <c r="C46" s="8">
        <v>726</v>
      </c>
      <c r="D46" s="8">
        <v>2426</v>
      </c>
      <c r="E46" s="8">
        <v>1476</v>
      </c>
      <c r="F46" s="8">
        <v>1195.34068</v>
      </c>
      <c r="G46" s="8">
        <v>0</v>
      </c>
      <c r="H46" s="8">
        <v>1195.34068</v>
      </c>
      <c r="I46" s="8">
        <v>0</v>
      </c>
      <c r="J46" s="8">
        <v>0</v>
      </c>
      <c r="K46" s="8">
        <f t="shared" si="3"/>
        <v>280.65932</v>
      </c>
      <c r="L46" s="8">
        <f t="shared" si="4"/>
        <v>1230.65932</v>
      </c>
      <c r="M46" s="8">
        <f t="shared" si="5"/>
        <v>80.98514092140921</v>
      </c>
    </row>
    <row r="47" spans="1:13" ht="39">
      <c r="A47" s="7" t="s">
        <v>93</v>
      </c>
      <c r="B47" s="8" t="s">
        <v>94</v>
      </c>
      <c r="C47" s="8">
        <v>4842.8</v>
      </c>
      <c r="D47" s="8">
        <v>5842.4</v>
      </c>
      <c r="E47" s="8">
        <v>3179.3517800000004</v>
      </c>
      <c r="F47" s="8">
        <v>2506.99986</v>
      </c>
      <c r="G47" s="8">
        <v>0</v>
      </c>
      <c r="H47" s="8">
        <v>2505.7052599999997</v>
      </c>
      <c r="I47" s="8">
        <v>1.2946</v>
      </c>
      <c r="J47" s="8">
        <v>310.50156</v>
      </c>
      <c r="K47" s="8">
        <f t="shared" si="3"/>
        <v>672.3519200000005</v>
      </c>
      <c r="L47" s="8">
        <f t="shared" si="4"/>
        <v>3335.4001399999997</v>
      </c>
      <c r="M47" s="8">
        <f t="shared" si="5"/>
        <v>78.85254710631611</v>
      </c>
    </row>
    <row r="48" spans="1:13" ht="66">
      <c r="A48" s="7" t="s">
        <v>95</v>
      </c>
      <c r="B48" s="8" t="s">
        <v>96</v>
      </c>
      <c r="C48" s="8">
        <v>20</v>
      </c>
      <c r="D48" s="8">
        <v>20</v>
      </c>
      <c r="E48" s="8">
        <v>11.3</v>
      </c>
      <c r="F48" s="8">
        <v>9.421520000000001</v>
      </c>
      <c r="G48" s="8">
        <v>0</v>
      </c>
      <c r="H48" s="8">
        <v>9.414670000000001</v>
      </c>
      <c r="I48" s="8">
        <v>0.00685</v>
      </c>
      <c r="J48" s="8">
        <v>0.00685</v>
      </c>
      <c r="K48" s="8">
        <f t="shared" si="3"/>
        <v>1.8784799999999997</v>
      </c>
      <c r="L48" s="8">
        <f t="shared" si="4"/>
        <v>10.578479999999999</v>
      </c>
      <c r="M48" s="8">
        <f t="shared" si="5"/>
        <v>83.37628318584072</v>
      </c>
    </row>
    <row r="49" spans="1:13" ht="39">
      <c r="A49" s="7" t="s">
        <v>97</v>
      </c>
      <c r="B49" s="8" t="s">
        <v>98</v>
      </c>
      <c r="C49" s="8">
        <v>6.5</v>
      </c>
      <c r="D49" s="8">
        <v>6.5</v>
      </c>
      <c r="E49" s="8">
        <v>6.5</v>
      </c>
      <c r="F49" s="8">
        <v>6.361560000000001</v>
      </c>
      <c r="G49" s="8">
        <v>0</v>
      </c>
      <c r="H49" s="8">
        <v>6.361560000000001</v>
      </c>
      <c r="I49" s="8">
        <v>0</v>
      </c>
      <c r="J49" s="8">
        <v>0</v>
      </c>
      <c r="K49" s="8">
        <f t="shared" si="3"/>
        <v>0.13843999999999923</v>
      </c>
      <c r="L49" s="8">
        <f t="shared" si="4"/>
        <v>0.13843999999999923</v>
      </c>
      <c r="M49" s="8">
        <f t="shared" si="5"/>
        <v>97.87015384615387</v>
      </c>
    </row>
    <row r="50" spans="1:13" ht="26.25">
      <c r="A50" s="7" t="s">
        <v>99</v>
      </c>
      <c r="B50" s="8" t="s">
        <v>100</v>
      </c>
      <c r="C50" s="8">
        <v>170</v>
      </c>
      <c r="D50" s="8">
        <v>107.34855</v>
      </c>
      <c r="E50" s="8">
        <v>107.34855</v>
      </c>
      <c r="F50" s="8">
        <v>107.29</v>
      </c>
      <c r="G50" s="8">
        <v>0</v>
      </c>
      <c r="H50" s="8">
        <v>107.29</v>
      </c>
      <c r="I50" s="8">
        <v>0</v>
      </c>
      <c r="J50" s="8">
        <v>0</v>
      </c>
      <c r="K50" s="8">
        <f t="shared" si="3"/>
        <v>0.05854999999999677</v>
      </c>
      <c r="L50" s="8">
        <f t="shared" si="4"/>
        <v>0.05854999999999677</v>
      </c>
      <c r="M50" s="8">
        <f t="shared" si="5"/>
        <v>99.94545804298241</v>
      </c>
    </row>
    <row r="51" spans="1:13" ht="26.25">
      <c r="A51" s="7" t="s">
        <v>101</v>
      </c>
      <c r="B51" s="8" t="s">
        <v>102</v>
      </c>
      <c r="C51" s="8">
        <v>65.1</v>
      </c>
      <c r="D51" s="8">
        <v>65.1</v>
      </c>
      <c r="E51" s="8">
        <v>27.62</v>
      </c>
      <c r="F51" s="8">
        <v>14.063</v>
      </c>
      <c r="G51" s="8">
        <v>0</v>
      </c>
      <c r="H51" s="8">
        <v>6.333</v>
      </c>
      <c r="I51" s="8">
        <v>7.73</v>
      </c>
      <c r="J51" s="8">
        <v>10.07</v>
      </c>
      <c r="K51" s="8">
        <f t="shared" si="3"/>
        <v>13.557</v>
      </c>
      <c r="L51" s="8">
        <f t="shared" si="4"/>
        <v>51.03699999999999</v>
      </c>
      <c r="M51" s="8">
        <f t="shared" si="5"/>
        <v>50.91600289645185</v>
      </c>
    </row>
    <row r="52" spans="1:13" ht="26.25">
      <c r="A52" s="7" t="s">
        <v>103</v>
      </c>
      <c r="B52" s="8" t="s">
        <v>104</v>
      </c>
      <c r="C52" s="8">
        <v>494.2</v>
      </c>
      <c r="D52" s="8">
        <v>407.3</v>
      </c>
      <c r="E52" s="8">
        <v>358.7</v>
      </c>
      <c r="F52" s="8">
        <v>262.59207000000004</v>
      </c>
      <c r="G52" s="8">
        <v>0</v>
      </c>
      <c r="H52" s="8">
        <v>262.02387000000004</v>
      </c>
      <c r="I52" s="8">
        <v>0.5682</v>
      </c>
      <c r="J52" s="8">
        <v>34.03341</v>
      </c>
      <c r="K52" s="8">
        <f t="shared" si="3"/>
        <v>96.10792999999995</v>
      </c>
      <c r="L52" s="8">
        <f t="shared" si="4"/>
        <v>144.70792999999998</v>
      </c>
      <c r="M52" s="8">
        <f t="shared" si="5"/>
        <v>73.20659882910512</v>
      </c>
    </row>
    <row r="53" spans="1:13" ht="39">
      <c r="A53" s="7" t="s">
        <v>105</v>
      </c>
      <c r="B53" s="8" t="s">
        <v>106</v>
      </c>
      <c r="C53" s="8">
        <v>20</v>
      </c>
      <c r="D53" s="8">
        <v>20</v>
      </c>
      <c r="E53" s="8">
        <v>10.9</v>
      </c>
      <c r="F53" s="8">
        <v>3.4227</v>
      </c>
      <c r="G53" s="8">
        <v>0</v>
      </c>
      <c r="H53" s="8">
        <v>3.4227</v>
      </c>
      <c r="I53" s="8">
        <v>0</v>
      </c>
      <c r="J53" s="8">
        <v>1.2861</v>
      </c>
      <c r="K53" s="8">
        <f t="shared" si="3"/>
        <v>7.4773000000000005</v>
      </c>
      <c r="L53" s="8">
        <f t="shared" si="4"/>
        <v>16.5773</v>
      </c>
      <c r="M53" s="8">
        <f t="shared" si="5"/>
        <v>31.40091743119266</v>
      </c>
    </row>
    <row r="54" spans="1:13" ht="39">
      <c r="A54" s="7" t="s">
        <v>107</v>
      </c>
      <c r="B54" s="8" t="s">
        <v>108</v>
      </c>
      <c r="C54" s="8">
        <v>10</v>
      </c>
      <c r="D54" s="8">
        <v>10</v>
      </c>
      <c r="E54" s="8">
        <v>10</v>
      </c>
      <c r="F54" s="8">
        <v>0.54</v>
      </c>
      <c r="G54" s="8">
        <v>0</v>
      </c>
      <c r="H54" s="8">
        <v>0.54</v>
      </c>
      <c r="I54" s="8">
        <v>0</v>
      </c>
      <c r="J54" s="8">
        <v>0</v>
      </c>
      <c r="K54" s="8">
        <f t="shared" si="3"/>
        <v>9.46</v>
      </c>
      <c r="L54" s="8">
        <f t="shared" si="4"/>
        <v>9.46</v>
      </c>
      <c r="M54" s="8">
        <f t="shared" si="5"/>
        <v>5.4</v>
      </c>
    </row>
    <row r="55" spans="1:13" ht="92.25">
      <c r="A55" s="7" t="s">
        <v>109</v>
      </c>
      <c r="B55" s="8" t="s">
        <v>110</v>
      </c>
      <c r="C55" s="8">
        <v>110.45</v>
      </c>
      <c r="D55" s="8">
        <v>197.75</v>
      </c>
      <c r="E55" s="8">
        <v>183.75</v>
      </c>
      <c r="F55" s="8">
        <v>103.026</v>
      </c>
      <c r="G55" s="8">
        <v>0</v>
      </c>
      <c r="H55" s="8">
        <v>103.026</v>
      </c>
      <c r="I55" s="8">
        <v>0</v>
      </c>
      <c r="J55" s="8">
        <v>0</v>
      </c>
      <c r="K55" s="8">
        <f t="shared" si="3"/>
        <v>80.724</v>
      </c>
      <c r="L55" s="8">
        <f t="shared" si="4"/>
        <v>94.724</v>
      </c>
      <c r="M55" s="8">
        <f t="shared" si="5"/>
        <v>56.068571428571424</v>
      </c>
    </row>
    <row r="56" spans="1:13" ht="39">
      <c r="A56" s="7" t="s">
        <v>111</v>
      </c>
      <c r="B56" s="8" t="s">
        <v>112</v>
      </c>
      <c r="C56" s="8">
        <v>1252.5</v>
      </c>
      <c r="D56" s="8">
        <v>1878.4</v>
      </c>
      <c r="E56" s="8">
        <v>1558.84</v>
      </c>
      <c r="F56" s="8">
        <v>1243.5948099999998</v>
      </c>
      <c r="G56" s="8">
        <v>0</v>
      </c>
      <c r="H56" s="8">
        <v>1242.5319000000002</v>
      </c>
      <c r="I56" s="8">
        <v>1.06291</v>
      </c>
      <c r="J56" s="8">
        <v>212.99569</v>
      </c>
      <c r="K56" s="8">
        <f t="shared" si="3"/>
        <v>315.2451900000001</v>
      </c>
      <c r="L56" s="8">
        <f t="shared" si="4"/>
        <v>634.8051900000003</v>
      </c>
      <c r="M56" s="8">
        <f t="shared" si="5"/>
        <v>79.77693733802057</v>
      </c>
    </row>
    <row r="57" spans="1:13" ht="92.25">
      <c r="A57" s="7" t="s">
        <v>113</v>
      </c>
      <c r="B57" s="8" t="s">
        <v>114</v>
      </c>
      <c r="C57" s="8">
        <v>293.9</v>
      </c>
      <c r="D57" s="8">
        <v>293.9</v>
      </c>
      <c r="E57" s="8">
        <v>233.9</v>
      </c>
      <c r="F57" s="8">
        <v>155.51776</v>
      </c>
      <c r="G57" s="8">
        <v>0</v>
      </c>
      <c r="H57" s="8">
        <v>155.50146</v>
      </c>
      <c r="I57" s="8">
        <v>0.016300000000000002</v>
      </c>
      <c r="J57" s="8">
        <v>30.7383</v>
      </c>
      <c r="K57" s="8">
        <f t="shared" si="3"/>
        <v>78.38224</v>
      </c>
      <c r="L57" s="8">
        <f t="shared" si="4"/>
        <v>138.38223999999997</v>
      </c>
      <c r="M57" s="8">
        <f t="shared" si="5"/>
        <v>66.48899529713553</v>
      </c>
    </row>
    <row r="58" spans="1:13" ht="39">
      <c r="A58" s="7" t="s">
        <v>115</v>
      </c>
      <c r="B58" s="8" t="s">
        <v>116</v>
      </c>
      <c r="C58" s="8">
        <v>309.2</v>
      </c>
      <c r="D58" s="8">
        <v>744.3</v>
      </c>
      <c r="E58" s="8">
        <v>731.6</v>
      </c>
      <c r="F58" s="8">
        <v>431.89588</v>
      </c>
      <c r="G58" s="8">
        <v>0</v>
      </c>
      <c r="H58" s="8">
        <v>430.65815999999995</v>
      </c>
      <c r="I58" s="8">
        <v>1.2377200000000002</v>
      </c>
      <c r="J58" s="8">
        <v>184.54759</v>
      </c>
      <c r="K58" s="8">
        <f t="shared" si="3"/>
        <v>299.70412000000005</v>
      </c>
      <c r="L58" s="8">
        <f t="shared" si="4"/>
        <v>312.40412</v>
      </c>
      <c r="M58" s="8">
        <f t="shared" si="5"/>
        <v>59.034428649535265</v>
      </c>
    </row>
    <row r="59" spans="1:13" ht="105">
      <c r="A59" s="7" t="s">
        <v>117</v>
      </c>
      <c r="B59" s="8" t="s">
        <v>118</v>
      </c>
      <c r="C59" s="8">
        <v>140</v>
      </c>
      <c r="D59" s="8">
        <v>140</v>
      </c>
      <c r="E59" s="8">
        <v>106.4</v>
      </c>
      <c r="F59" s="8">
        <v>74.87297</v>
      </c>
      <c r="G59" s="8">
        <v>0</v>
      </c>
      <c r="H59" s="8">
        <v>69.43435</v>
      </c>
      <c r="I59" s="8">
        <v>5.43862</v>
      </c>
      <c r="J59" s="8">
        <v>28.22352</v>
      </c>
      <c r="K59" s="8">
        <f t="shared" si="3"/>
        <v>31.52703000000001</v>
      </c>
      <c r="L59" s="8">
        <f t="shared" si="4"/>
        <v>65.12703</v>
      </c>
      <c r="M59" s="8">
        <f t="shared" si="5"/>
        <v>70.36933270676691</v>
      </c>
    </row>
    <row r="60" spans="1:13" ht="26.25">
      <c r="A60" s="7" t="s">
        <v>119</v>
      </c>
      <c r="B60" s="8" t="s">
        <v>120</v>
      </c>
      <c r="C60" s="8">
        <v>28</v>
      </c>
      <c r="D60" s="8">
        <v>28</v>
      </c>
      <c r="E60" s="8">
        <v>27.3</v>
      </c>
      <c r="F60" s="8">
        <v>11.52596</v>
      </c>
      <c r="G60" s="8">
        <v>0</v>
      </c>
      <c r="H60" s="8">
        <v>11.52596</v>
      </c>
      <c r="I60" s="8">
        <v>0</v>
      </c>
      <c r="J60" s="8">
        <v>1.9214200000000001</v>
      </c>
      <c r="K60" s="8">
        <f t="shared" si="3"/>
        <v>15.774040000000001</v>
      </c>
      <c r="L60" s="8">
        <f t="shared" si="4"/>
        <v>16.474040000000002</v>
      </c>
      <c r="M60" s="8">
        <f t="shared" si="5"/>
        <v>42.2196336996337</v>
      </c>
    </row>
    <row r="61" spans="1:13" ht="39">
      <c r="A61" s="7" t="s">
        <v>121</v>
      </c>
      <c r="B61" s="8" t="s">
        <v>122</v>
      </c>
      <c r="C61" s="8">
        <v>7640</v>
      </c>
      <c r="D61" s="8">
        <v>7640</v>
      </c>
      <c r="E61" s="8">
        <v>3743.7</v>
      </c>
      <c r="F61" s="8">
        <v>3571.13864</v>
      </c>
      <c r="G61" s="8">
        <v>0</v>
      </c>
      <c r="H61" s="8">
        <v>3570.15671</v>
      </c>
      <c r="I61" s="8">
        <v>0.9819300000000001</v>
      </c>
      <c r="J61" s="8">
        <v>0.8079400000000001</v>
      </c>
      <c r="K61" s="8">
        <f t="shared" si="3"/>
        <v>172.5613599999997</v>
      </c>
      <c r="L61" s="8">
        <f t="shared" si="4"/>
        <v>4068.86136</v>
      </c>
      <c r="M61" s="8">
        <f t="shared" si="5"/>
        <v>95.39061997489115</v>
      </c>
    </row>
    <row r="62" spans="1:13" ht="26.25">
      <c r="A62" s="5" t="s">
        <v>123</v>
      </c>
      <c r="B62" s="6" t="s">
        <v>124</v>
      </c>
      <c r="C62" s="6">
        <v>7679</v>
      </c>
      <c r="D62" s="6">
        <v>7679</v>
      </c>
      <c r="E62" s="6">
        <v>5755</v>
      </c>
      <c r="F62" s="6">
        <v>1730.29415</v>
      </c>
      <c r="G62" s="6">
        <v>0</v>
      </c>
      <c r="H62" s="6">
        <v>1597.83996</v>
      </c>
      <c r="I62" s="6">
        <v>132.45419</v>
      </c>
      <c r="J62" s="6">
        <v>1720.42276</v>
      </c>
      <c r="K62" s="6">
        <f t="shared" si="3"/>
        <v>4024.7058500000003</v>
      </c>
      <c r="L62" s="6">
        <f t="shared" si="4"/>
        <v>5948.70585</v>
      </c>
      <c r="M62" s="6">
        <f t="shared" si="5"/>
        <v>30.065927888792356</v>
      </c>
    </row>
    <row r="63" spans="1:13" ht="52.5">
      <c r="A63" s="7" t="s">
        <v>125</v>
      </c>
      <c r="B63" s="8" t="s">
        <v>126</v>
      </c>
      <c r="C63" s="8">
        <v>70</v>
      </c>
      <c r="D63" s="8">
        <v>70</v>
      </c>
      <c r="E63" s="8">
        <v>70</v>
      </c>
      <c r="F63" s="8">
        <v>68.32385000000001</v>
      </c>
      <c r="G63" s="8">
        <v>0</v>
      </c>
      <c r="H63" s="8">
        <v>68.32385000000001</v>
      </c>
      <c r="I63" s="8">
        <v>0</v>
      </c>
      <c r="J63" s="8">
        <v>1.45536</v>
      </c>
      <c r="K63" s="8">
        <f t="shared" si="3"/>
        <v>1.6761499999999927</v>
      </c>
      <c r="L63" s="8">
        <f t="shared" si="4"/>
        <v>1.6761499999999927</v>
      </c>
      <c r="M63" s="8">
        <f t="shared" si="5"/>
        <v>97.6055</v>
      </c>
    </row>
    <row r="64" spans="1:13" ht="26.25">
      <c r="A64" s="7" t="s">
        <v>127</v>
      </c>
      <c r="B64" s="8" t="s">
        <v>128</v>
      </c>
      <c r="C64" s="8">
        <v>7609</v>
      </c>
      <c r="D64" s="8">
        <v>7609</v>
      </c>
      <c r="E64" s="8">
        <v>5685</v>
      </c>
      <c r="F64" s="8">
        <v>1661.9703</v>
      </c>
      <c r="G64" s="8">
        <v>0</v>
      </c>
      <c r="H64" s="8">
        <v>1529.51611</v>
      </c>
      <c r="I64" s="8">
        <v>132.45419</v>
      </c>
      <c r="J64" s="8">
        <v>1718.9674</v>
      </c>
      <c r="K64" s="8">
        <f t="shared" si="3"/>
        <v>4023.0297</v>
      </c>
      <c r="L64" s="8">
        <f t="shared" si="4"/>
        <v>5947.0297</v>
      </c>
      <c r="M64" s="8">
        <f t="shared" si="5"/>
        <v>29.234306068601583</v>
      </c>
    </row>
    <row r="65" spans="1:13" ht="26.25">
      <c r="A65" s="5" t="s">
        <v>129</v>
      </c>
      <c r="B65" s="6" t="s">
        <v>130</v>
      </c>
      <c r="C65" s="6">
        <v>6360.8</v>
      </c>
      <c r="D65" s="6">
        <v>6205.5</v>
      </c>
      <c r="E65" s="6">
        <v>5457.93</v>
      </c>
      <c r="F65" s="6">
        <v>3894.29418</v>
      </c>
      <c r="G65" s="6">
        <v>0</v>
      </c>
      <c r="H65" s="6">
        <v>3888.17199</v>
      </c>
      <c r="I65" s="6">
        <v>6.12219</v>
      </c>
      <c r="J65" s="6">
        <v>1168.32063</v>
      </c>
      <c r="K65" s="6">
        <f t="shared" si="3"/>
        <v>1563.6358200000004</v>
      </c>
      <c r="L65" s="6">
        <f t="shared" si="4"/>
        <v>2311.20582</v>
      </c>
      <c r="M65" s="6">
        <f t="shared" si="5"/>
        <v>71.35111993008337</v>
      </c>
    </row>
    <row r="66" spans="1:13" ht="39">
      <c r="A66" s="7" t="s">
        <v>131</v>
      </c>
      <c r="B66" s="8" t="s">
        <v>132</v>
      </c>
      <c r="C66" s="8">
        <v>46</v>
      </c>
      <c r="D66" s="8">
        <v>46</v>
      </c>
      <c r="E66" s="8">
        <v>46</v>
      </c>
      <c r="F66" s="8">
        <v>26.27732</v>
      </c>
      <c r="G66" s="8">
        <v>0</v>
      </c>
      <c r="H66" s="8">
        <v>26.27732</v>
      </c>
      <c r="I66" s="8">
        <v>0</v>
      </c>
      <c r="J66" s="8">
        <v>8.88</v>
      </c>
      <c r="K66" s="8">
        <f t="shared" si="3"/>
        <v>19.72268</v>
      </c>
      <c r="L66" s="8">
        <f t="shared" si="4"/>
        <v>19.72268</v>
      </c>
      <c r="M66" s="8">
        <f t="shared" si="5"/>
        <v>57.12460869565217</v>
      </c>
    </row>
    <row r="67" spans="1:13" ht="26.25">
      <c r="A67" s="7" t="s">
        <v>133</v>
      </c>
      <c r="B67" s="8" t="s">
        <v>134</v>
      </c>
      <c r="C67" s="8">
        <v>855</v>
      </c>
      <c r="D67" s="8">
        <v>833</v>
      </c>
      <c r="E67" s="8">
        <v>712.4</v>
      </c>
      <c r="F67" s="8">
        <v>568.6804199999999</v>
      </c>
      <c r="G67" s="8">
        <v>0</v>
      </c>
      <c r="H67" s="8">
        <v>567.47024</v>
      </c>
      <c r="I67" s="8">
        <v>1.21018</v>
      </c>
      <c r="J67" s="8">
        <v>155.99989</v>
      </c>
      <c r="K67" s="8">
        <f t="shared" si="3"/>
        <v>143.71958000000006</v>
      </c>
      <c r="L67" s="8">
        <f t="shared" si="4"/>
        <v>264.3195800000001</v>
      </c>
      <c r="M67" s="8">
        <f t="shared" si="5"/>
        <v>79.82599943851768</v>
      </c>
    </row>
    <row r="68" spans="1:13" ht="26.25">
      <c r="A68" s="7" t="s">
        <v>135</v>
      </c>
      <c r="B68" s="8" t="s">
        <v>136</v>
      </c>
      <c r="C68" s="8">
        <v>759.8</v>
      </c>
      <c r="D68" s="8">
        <v>741.5</v>
      </c>
      <c r="E68" s="8">
        <v>631.5</v>
      </c>
      <c r="F68" s="8">
        <v>399.3991200000001</v>
      </c>
      <c r="G68" s="8">
        <v>0</v>
      </c>
      <c r="H68" s="8">
        <v>395.4576200000001</v>
      </c>
      <c r="I68" s="8">
        <v>3.9414999999999996</v>
      </c>
      <c r="J68" s="8">
        <v>88.16198</v>
      </c>
      <c r="K68" s="8">
        <f t="shared" si="3"/>
        <v>232.1008799999999</v>
      </c>
      <c r="L68" s="8">
        <f t="shared" si="4"/>
        <v>342.1008799999999</v>
      </c>
      <c r="M68" s="8">
        <f t="shared" si="5"/>
        <v>63.24609976247032</v>
      </c>
    </row>
    <row r="69" spans="1:13" ht="26.25">
      <c r="A69" s="7" t="s">
        <v>137</v>
      </c>
      <c r="B69" s="8" t="s">
        <v>138</v>
      </c>
      <c r="C69" s="8">
        <v>1800</v>
      </c>
      <c r="D69" s="8">
        <v>1756</v>
      </c>
      <c r="E69" s="8">
        <v>1270.8</v>
      </c>
      <c r="F69" s="8">
        <v>873.63794</v>
      </c>
      <c r="G69" s="8">
        <v>0</v>
      </c>
      <c r="H69" s="8">
        <v>873.39446</v>
      </c>
      <c r="I69" s="8">
        <v>0.24348</v>
      </c>
      <c r="J69" s="8">
        <v>286.06667</v>
      </c>
      <c r="K69" s="8">
        <f t="shared" si="3"/>
        <v>397.16206</v>
      </c>
      <c r="L69" s="8">
        <f t="shared" si="4"/>
        <v>882.36206</v>
      </c>
      <c r="M69" s="8">
        <f t="shared" si="5"/>
        <v>68.74708372678627</v>
      </c>
    </row>
    <row r="70" spans="1:13" ht="26.25">
      <c r="A70" s="7" t="s">
        <v>139</v>
      </c>
      <c r="B70" s="8" t="s">
        <v>140</v>
      </c>
      <c r="C70" s="8">
        <v>2900</v>
      </c>
      <c r="D70" s="8">
        <v>2829</v>
      </c>
      <c r="E70" s="8">
        <v>2797.23</v>
      </c>
      <c r="F70" s="8">
        <v>2026.29938</v>
      </c>
      <c r="G70" s="8">
        <v>0</v>
      </c>
      <c r="H70" s="8">
        <v>2025.57235</v>
      </c>
      <c r="I70" s="8">
        <v>0.7270300000000001</v>
      </c>
      <c r="J70" s="8">
        <v>629.21209</v>
      </c>
      <c r="K70" s="8">
        <f aca="true" t="shared" si="6" ref="K70:K86">E70-F70</f>
        <v>770.9306200000001</v>
      </c>
      <c r="L70" s="8">
        <f aca="true" t="shared" si="7" ref="L70:L86">D70-F70</f>
        <v>802.7006200000001</v>
      </c>
      <c r="M70" s="8">
        <f aca="true" t="shared" si="8" ref="M70:M86">IF(E70=0,0,(F70/E70)*100)</f>
        <v>72.43949836087845</v>
      </c>
    </row>
    <row r="71" spans="1:13" ht="26.25">
      <c r="A71" s="5" t="s">
        <v>141</v>
      </c>
      <c r="B71" s="6" t="s">
        <v>142</v>
      </c>
      <c r="C71" s="6">
        <v>1195</v>
      </c>
      <c r="D71" s="6">
        <v>1257</v>
      </c>
      <c r="E71" s="6">
        <v>1183.03</v>
      </c>
      <c r="F71" s="6">
        <v>514.43074</v>
      </c>
      <c r="G71" s="6">
        <v>0</v>
      </c>
      <c r="H71" s="6">
        <v>474.43074</v>
      </c>
      <c r="I71" s="6">
        <v>40</v>
      </c>
      <c r="J71" s="6">
        <v>369.66566000000006</v>
      </c>
      <c r="K71" s="6">
        <f t="shared" si="6"/>
        <v>668.59926</v>
      </c>
      <c r="L71" s="6">
        <f t="shared" si="7"/>
        <v>742.56926</v>
      </c>
      <c r="M71" s="6">
        <f t="shared" si="8"/>
        <v>43.484166927296855</v>
      </c>
    </row>
    <row r="72" spans="1:13" ht="26.25">
      <c r="A72" s="7" t="s">
        <v>143</v>
      </c>
      <c r="B72" s="8" t="s">
        <v>144</v>
      </c>
      <c r="C72" s="8">
        <v>40</v>
      </c>
      <c r="D72" s="8">
        <v>40</v>
      </c>
      <c r="E72" s="8">
        <v>40</v>
      </c>
      <c r="F72" s="8">
        <v>5.6136</v>
      </c>
      <c r="G72" s="8">
        <v>0</v>
      </c>
      <c r="H72" s="8">
        <v>5.6136</v>
      </c>
      <c r="I72" s="8">
        <v>0</v>
      </c>
      <c r="J72" s="8">
        <v>6.4264600000000005</v>
      </c>
      <c r="K72" s="8">
        <f t="shared" si="6"/>
        <v>34.3864</v>
      </c>
      <c r="L72" s="8">
        <f t="shared" si="7"/>
        <v>34.3864</v>
      </c>
      <c r="M72" s="8">
        <f t="shared" si="8"/>
        <v>14.033999999999999</v>
      </c>
    </row>
    <row r="73" spans="1:13" ht="39">
      <c r="A73" s="7" t="s">
        <v>145</v>
      </c>
      <c r="B73" s="8" t="s">
        <v>146</v>
      </c>
      <c r="C73" s="8">
        <v>1155</v>
      </c>
      <c r="D73" s="8">
        <v>1217</v>
      </c>
      <c r="E73" s="8">
        <v>1143.03</v>
      </c>
      <c r="F73" s="8">
        <v>508.81714</v>
      </c>
      <c r="G73" s="8">
        <v>0</v>
      </c>
      <c r="H73" s="8">
        <v>468.81714</v>
      </c>
      <c r="I73" s="8">
        <v>40</v>
      </c>
      <c r="J73" s="8">
        <v>363.23920000000004</v>
      </c>
      <c r="K73" s="8">
        <f t="shared" si="6"/>
        <v>634.21286</v>
      </c>
      <c r="L73" s="8">
        <f t="shared" si="7"/>
        <v>708.18286</v>
      </c>
      <c r="M73" s="8">
        <f t="shared" si="8"/>
        <v>44.51476689150766</v>
      </c>
    </row>
    <row r="74" spans="1:13" ht="26.25">
      <c r="A74" s="5" t="s">
        <v>147</v>
      </c>
      <c r="B74" s="6" t="s">
        <v>148</v>
      </c>
      <c r="C74" s="6">
        <v>330</v>
      </c>
      <c r="D74" s="6">
        <v>650</v>
      </c>
      <c r="E74" s="6">
        <v>650</v>
      </c>
      <c r="F74" s="6">
        <v>151.82</v>
      </c>
      <c r="G74" s="6">
        <v>0</v>
      </c>
      <c r="H74" s="6">
        <v>0</v>
      </c>
      <c r="I74" s="6">
        <v>151.82</v>
      </c>
      <c r="J74" s="6">
        <v>209.39</v>
      </c>
      <c r="K74" s="6">
        <f t="shared" si="6"/>
        <v>498.18</v>
      </c>
      <c r="L74" s="6">
        <f t="shared" si="7"/>
        <v>498.18</v>
      </c>
      <c r="M74" s="6">
        <f t="shared" si="8"/>
        <v>23.356923076923074</v>
      </c>
    </row>
    <row r="75" spans="1:13" ht="26.25">
      <c r="A75" s="7" t="s">
        <v>149</v>
      </c>
      <c r="B75" s="8" t="s">
        <v>150</v>
      </c>
      <c r="C75" s="8">
        <v>330</v>
      </c>
      <c r="D75" s="8">
        <v>650</v>
      </c>
      <c r="E75" s="8">
        <v>650</v>
      </c>
      <c r="F75" s="8">
        <v>151.82</v>
      </c>
      <c r="G75" s="8">
        <v>0</v>
      </c>
      <c r="H75" s="8">
        <v>0</v>
      </c>
      <c r="I75" s="8">
        <v>151.82</v>
      </c>
      <c r="J75" s="8">
        <v>209.39</v>
      </c>
      <c r="K75" s="8">
        <f t="shared" si="6"/>
        <v>498.18</v>
      </c>
      <c r="L75" s="8">
        <f t="shared" si="7"/>
        <v>498.18</v>
      </c>
      <c r="M75" s="8">
        <f t="shared" si="8"/>
        <v>23.356923076923074</v>
      </c>
    </row>
    <row r="76" spans="1:13" ht="39">
      <c r="A76" s="5" t="s">
        <v>151</v>
      </c>
      <c r="B76" s="6" t="s">
        <v>152</v>
      </c>
      <c r="C76" s="6">
        <v>1856.3</v>
      </c>
      <c r="D76" s="6">
        <v>1724.8640600000003</v>
      </c>
      <c r="E76" s="6">
        <v>698.9504400000001</v>
      </c>
      <c r="F76" s="6">
        <v>652.05044</v>
      </c>
      <c r="G76" s="6">
        <v>0</v>
      </c>
      <c r="H76" s="6">
        <v>652.05044</v>
      </c>
      <c r="I76" s="6">
        <v>0</v>
      </c>
      <c r="J76" s="6">
        <v>331.02747999999997</v>
      </c>
      <c r="K76" s="6">
        <f t="shared" si="6"/>
        <v>46.90000000000009</v>
      </c>
      <c r="L76" s="6">
        <f t="shared" si="7"/>
        <v>1072.8136200000004</v>
      </c>
      <c r="M76" s="6">
        <f t="shared" si="8"/>
        <v>93.2899391264422</v>
      </c>
    </row>
    <row r="77" spans="1:13" ht="52.5">
      <c r="A77" s="7" t="s">
        <v>153</v>
      </c>
      <c r="B77" s="8" t="s">
        <v>154</v>
      </c>
      <c r="C77" s="8">
        <v>1200</v>
      </c>
      <c r="D77" s="8">
        <v>1068.5640600000002</v>
      </c>
      <c r="E77" s="8">
        <v>456.25044</v>
      </c>
      <c r="F77" s="8">
        <v>456.25044</v>
      </c>
      <c r="G77" s="8">
        <v>0</v>
      </c>
      <c r="H77" s="8">
        <v>456.25044</v>
      </c>
      <c r="I77" s="8">
        <v>0</v>
      </c>
      <c r="J77" s="8">
        <v>197.32748</v>
      </c>
      <c r="K77" s="8">
        <f t="shared" si="6"/>
        <v>0</v>
      </c>
      <c r="L77" s="8">
        <f t="shared" si="7"/>
        <v>612.3136200000001</v>
      </c>
      <c r="M77" s="8">
        <f t="shared" si="8"/>
        <v>100</v>
      </c>
    </row>
    <row r="78" spans="1:13" ht="52.5">
      <c r="A78" s="7" t="s">
        <v>155</v>
      </c>
      <c r="B78" s="8" t="s">
        <v>156</v>
      </c>
      <c r="C78" s="8">
        <v>656.3</v>
      </c>
      <c r="D78" s="8">
        <v>656.3</v>
      </c>
      <c r="E78" s="8">
        <v>242.7</v>
      </c>
      <c r="F78" s="8">
        <v>195.8</v>
      </c>
      <c r="G78" s="8">
        <v>0</v>
      </c>
      <c r="H78" s="8">
        <v>195.8</v>
      </c>
      <c r="I78" s="8">
        <v>0</v>
      </c>
      <c r="J78" s="8">
        <v>133.7</v>
      </c>
      <c r="K78" s="8">
        <f t="shared" si="6"/>
        <v>46.89999999999998</v>
      </c>
      <c r="L78" s="8">
        <f t="shared" si="7"/>
        <v>460.49999999999994</v>
      </c>
      <c r="M78" s="8">
        <f t="shared" si="8"/>
        <v>80.67573135558304</v>
      </c>
    </row>
    <row r="79" spans="1:13" ht="39">
      <c r="A79" s="5" t="s">
        <v>157</v>
      </c>
      <c r="B79" s="6" t="s">
        <v>158</v>
      </c>
      <c r="C79" s="6">
        <v>10</v>
      </c>
      <c r="D79" s="6">
        <v>10</v>
      </c>
      <c r="E79" s="6">
        <v>4.8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f t="shared" si="6"/>
        <v>4.8</v>
      </c>
      <c r="L79" s="6">
        <f t="shared" si="7"/>
        <v>10</v>
      </c>
      <c r="M79" s="6">
        <f t="shared" si="8"/>
        <v>0</v>
      </c>
    </row>
    <row r="80" spans="1:13" ht="39">
      <c r="A80" s="7" t="s">
        <v>159</v>
      </c>
      <c r="B80" s="8" t="s">
        <v>160</v>
      </c>
      <c r="C80" s="8">
        <v>5</v>
      </c>
      <c r="D80" s="8">
        <v>5</v>
      </c>
      <c r="E80" s="8">
        <v>2.4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f t="shared" si="6"/>
        <v>2.4</v>
      </c>
      <c r="L80" s="8">
        <f t="shared" si="7"/>
        <v>5</v>
      </c>
      <c r="M80" s="8">
        <f t="shared" si="8"/>
        <v>0</v>
      </c>
    </row>
    <row r="81" spans="1:13" ht="26.25">
      <c r="A81" s="7" t="s">
        <v>161</v>
      </c>
      <c r="B81" s="8" t="s">
        <v>162</v>
      </c>
      <c r="C81" s="8">
        <v>5</v>
      </c>
      <c r="D81" s="8">
        <v>5</v>
      </c>
      <c r="E81" s="8">
        <v>2.4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f t="shared" si="6"/>
        <v>2.4</v>
      </c>
      <c r="L81" s="8">
        <f t="shared" si="7"/>
        <v>5</v>
      </c>
      <c r="M81" s="8">
        <f t="shared" si="8"/>
        <v>0</v>
      </c>
    </row>
    <row r="82" spans="1:13" ht="26.25">
      <c r="A82" s="5" t="s">
        <v>163</v>
      </c>
      <c r="B82" s="6" t="s">
        <v>164</v>
      </c>
      <c r="C82" s="6">
        <v>135</v>
      </c>
      <c r="D82" s="6">
        <v>240.5</v>
      </c>
      <c r="E82" s="6">
        <v>237.3</v>
      </c>
      <c r="F82" s="6">
        <v>95.46166</v>
      </c>
      <c r="G82" s="6">
        <v>0</v>
      </c>
      <c r="H82" s="6">
        <v>95.31165999999999</v>
      </c>
      <c r="I82" s="6">
        <v>0.15</v>
      </c>
      <c r="J82" s="6">
        <v>33.00146</v>
      </c>
      <c r="K82" s="6">
        <f t="shared" si="6"/>
        <v>141.83834000000002</v>
      </c>
      <c r="L82" s="6">
        <f t="shared" si="7"/>
        <v>145.03834</v>
      </c>
      <c r="M82" s="6">
        <f t="shared" si="8"/>
        <v>40.228259587020645</v>
      </c>
    </row>
    <row r="83" spans="1:13" ht="26.25">
      <c r="A83" s="7" t="s">
        <v>165</v>
      </c>
      <c r="B83" s="8" t="s">
        <v>166</v>
      </c>
      <c r="C83" s="8">
        <v>5</v>
      </c>
      <c r="D83" s="8">
        <v>5</v>
      </c>
      <c r="E83" s="8">
        <v>1.8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f t="shared" si="6"/>
        <v>1.8</v>
      </c>
      <c r="L83" s="8">
        <f t="shared" si="7"/>
        <v>5</v>
      </c>
      <c r="M83" s="8">
        <f t="shared" si="8"/>
        <v>0</v>
      </c>
    </row>
    <row r="84" spans="1:13" ht="66">
      <c r="A84" s="7" t="s">
        <v>167</v>
      </c>
      <c r="B84" s="8" t="s">
        <v>168</v>
      </c>
      <c r="C84" s="8">
        <v>0</v>
      </c>
      <c r="D84" s="8">
        <v>90.5</v>
      </c>
      <c r="E84" s="8">
        <v>90.5</v>
      </c>
      <c r="F84" s="8">
        <v>70.86839</v>
      </c>
      <c r="G84" s="8">
        <v>0</v>
      </c>
      <c r="H84" s="8">
        <v>70.86839</v>
      </c>
      <c r="I84" s="8">
        <v>0</v>
      </c>
      <c r="J84" s="8">
        <v>0</v>
      </c>
      <c r="K84" s="8">
        <f t="shared" si="6"/>
        <v>19.631609999999995</v>
      </c>
      <c r="L84" s="8">
        <f t="shared" si="7"/>
        <v>19.631609999999995</v>
      </c>
      <c r="M84" s="8">
        <f t="shared" si="8"/>
        <v>78.30761325966851</v>
      </c>
    </row>
    <row r="85" spans="1:13" ht="26.25">
      <c r="A85" s="7" t="s">
        <v>169</v>
      </c>
      <c r="B85" s="8" t="s">
        <v>170</v>
      </c>
      <c r="C85" s="8">
        <v>130</v>
      </c>
      <c r="D85" s="8">
        <v>145</v>
      </c>
      <c r="E85" s="8">
        <v>145</v>
      </c>
      <c r="F85" s="8">
        <v>24.59327</v>
      </c>
      <c r="G85" s="8">
        <v>0</v>
      </c>
      <c r="H85" s="8">
        <v>24.443270000000002</v>
      </c>
      <c r="I85" s="8">
        <v>0.15</v>
      </c>
      <c r="J85" s="8">
        <v>33.00146</v>
      </c>
      <c r="K85" s="8">
        <f t="shared" si="6"/>
        <v>120.40673</v>
      </c>
      <c r="L85" s="8">
        <f t="shared" si="7"/>
        <v>120.40673</v>
      </c>
      <c r="M85" s="8">
        <f t="shared" si="8"/>
        <v>16.960875862068967</v>
      </c>
    </row>
    <row r="86" spans="1:13" ht="12.75">
      <c r="A86" s="5" t="s">
        <v>171</v>
      </c>
      <c r="B86" s="6" t="s">
        <v>172</v>
      </c>
      <c r="C86" s="6">
        <v>192131.2</v>
      </c>
      <c r="D86" s="6">
        <v>190101.81</v>
      </c>
      <c r="E86" s="6">
        <v>144233.72699999996</v>
      </c>
      <c r="F86" s="6">
        <v>99289.17547</v>
      </c>
      <c r="G86" s="6">
        <v>0</v>
      </c>
      <c r="H86" s="6">
        <v>98576.0598</v>
      </c>
      <c r="I86" s="6">
        <v>713.1156699999998</v>
      </c>
      <c r="J86" s="6">
        <v>26901.56383999999</v>
      </c>
      <c r="K86" s="6">
        <f t="shared" si="6"/>
        <v>44944.55152999995</v>
      </c>
      <c r="L86" s="6">
        <f t="shared" si="7"/>
        <v>90812.63453</v>
      </c>
      <c r="M86" s="6">
        <f t="shared" si="8"/>
        <v>68.8390832956844</v>
      </c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sheetProtection/>
  <mergeCells count="2">
    <mergeCell ref="A2:L2"/>
    <mergeCell ref="A3:L3"/>
  </mergeCells>
  <printOptions/>
  <pageMargins left="0.9055118110236221" right="0.31496062992125984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34">
      <selection activeCell="C48" sqref="C48"/>
    </sheetView>
  </sheetViews>
  <sheetFormatPr defaultColWidth="9.00390625" defaultRowHeight="12.75"/>
  <cols>
    <col min="1" max="1" width="7.75390625" style="10" customWidth="1"/>
    <col min="2" max="2" width="34.625" style="10" customWidth="1"/>
    <col min="3" max="3" width="14.50390625" style="10" customWidth="1"/>
    <col min="4" max="4" width="11.625" style="10" customWidth="1"/>
    <col min="5" max="5" width="14.625" style="10" customWidth="1"/>
    <col min="6" max="7" width="15.625" style="10" hidden="1" customWidth="1"/>
    <col min="8" max="8" width="12.875" style="10" customWidth="1"/>
    <col min="9" max="13" width="15.625" style="10" hidden="1" customWidth="1"/>
    <col min="14" max="16384" width="8.875" style="10" customWidth="1"/>
  </cols>
  <sheetData>
    <row r="2" spans="1:12" ht="17.25">
      <c r="A2" s="27" t="s">
        <v>173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8" t="s">
        <v>198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8:12" ht="12.75">
      <c r="H4" s="10" t="s">
        <v>175</v>
      </c>
      <c r="L4" s="12" t="s">
        <v>1</v>
      </c>
    </row>
    <row r="5" spans="1:13" s="11" customFormat="1" ht="66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197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</row>
    <row r="6" spans="1:13" ht="12.75">
      <c r="A6" s="14" t="s">
        <v>14</v>
      </c>
      <c r="B6" s="15" t="s">
        <v>15</v>
      </c>
      <c r="C6" s="15">
        <v>9.9</v>
      </c>
      <c r="D6" s="15">
        <v>43.9</v>
      </c>
      <c r="E6" s="15">
        <v>21.95</v>
      </c>
      <c r="F6" s="15">
        <v>0</v>
      </c>
      <c r="G6" s="15">
        <v>0</v>
      </c>
      <c r="H6" s="15">
        <v>2.69689</v>
      </c>
      <c r="I6" s="15">
        <v>0</v>
      </c>
      <c r="J6" s="15">
        <v>0</v>
      </c>
      <c r="K6" s="15">
        <f aca="true" t="shared" si="0" ref="K6:K42">E6-F6</f>
        <v>21.95</v>
      </c>
      <c r="L6" s="15">
        <f aca="true" t="shared" si="1" ref="L6:L42">D6-F6</f>
        <v>43.9</v>
      </c>
      <c r="M6" s="15">
        <f aca="true" t="shared" si="2" ref="M6:M42">IF(E6=0,0,(F6/E6)*100)</f>
        <v>0</v>
      </c>
    </row>
    <row r="7" spans="1:13" ht="12.75">
      <c r="A7" s="16" t="s">
        <v>16</v>
      </c>
      <c r="B7" s="17" t="s">
        <v>17</v>
      </c>
      <c r="C7" s="17">
        <v>9.9</v>
      </c>
      <c r="D7" s="17">
        <v>43.9</v>
      </c>
      <c r="E7" s="17">
        <v>21.95</v>
      </c>
      <c r="F7" s="17">
        <v>0</v>
      </c>
      <c r="G7" s="17">
        <v>0</v>
      </c>
      <c r="H7" s="17">
        <v>2.69689</v>
      </c>
      <c r="I7" s="17">
        <v>0</v>
      </c>
      <c r="J7" s="17">
        <v>0</v>
      </c>
      <c r="K7" s="17">
        <f t="shared" si="0"/>
        <v>21.95</v>
      </c>
      <c r="L7" s="17">
        <f t="shared" si="1"/>
        <v>43.9</v>
      </c>
      <c r="M7" s="17">
        <f t="shared" si="2"/>
        <v>0</v>
      </c>
    </row>
    <row r="8" spans="1:13" ht="12.75">
      <c r="A8" s="14" t="s">
        <v>18</v>
      </c>
      <c r="B8" s="15" t="s">
        <v>19</v>
      </c>
      <c r="C8" s="15">
        <v>3109.9</v>
      </c>
      <c r="D8" s="15">
        <v>3009.9</v>
      </c>
      <c r="E8" s="15">
        <v>1504.95</v>
      </c>
      <c r="F8" s="15">
        <v>0</v>
      </c>
      <c r="G8" s="15">
        <v>0</v>
      </c>
      <c r="H8" s="15">
        <v>1499.1412599999999</v>
      </c>
      <c r="I8" s="15">
        <v>0</v>
      </c>
      <c r="J8" s="15">
        <v>218.14978</v>
      </c>
      <c r="K8" s="15">
        <f t="shared" si="0"/>
        <v>1504.95</v>
      </c>
      <c r="L8" s="15">
        <f t="shared" si="1"/>
        <v>3009.9</v>
      </c>
      <c r="M8" s="15">
        <f t="shared" si="2"/>
        <v>0</v>
      </c>
    </row>
    <row r="9" spans="1:13" ht="12.75">
      <c r="A9" s="16" t="s">
        <v>20</v>
      </c>
      <c r="B9" s="17" t="s">
        <v>21</v>
      </c>
      <c r="C9" s="17">
        <v>2451.3</v>
      </c>
      <c r="D9" s="17">
        <v>2401.3</v>
      </c>
      <c r="E9" s="17">
        <v>1200.65</v>
      </c>
      <c r="F9" s="17">
        <v>0</v>
      </c>
      <c r="G9" s="17">
        <v>0</v>
      </c>
      <c r="H9" s="17">
        <v>1021.1995800000001</v>
      </c>
      <c r="I9" s="17">
        <v>0</v>
      </c>
      <c r="J9" s="17">
        <v>136.15618</v>
      </c>
      <c r="K9" s="17">
        <f t="shared" si="0"/>
        <v>1200.65</v>
      </c>
      <c r="L9" s="17">
        <f t="shared" si="1"/>
        <v>2401.3</v>
      </c>
      <c r="M9" s="17">
        <f t="shared" si="2"/>
        <v>0</v>
      </c>
    </row>
    <row r="10" spans="1:13" ht="52.5">
      <c r="A10" s="16" t="s">
        <v>22</v>
      </c>
      <c r="B10" s="17" t="s">
        <v>23</v>
      </c>
      <c r="C10" s="17">
        <v>599.14</v>
      </c>
      <c r="D10" s="17">
        <v>549.14</v>
      </c>
      <c r="E10" s="17">
        <v>274.57</v>
      </c>
      <c r="F10" s="17">
        <v>0</v>
      </c>
      <c r="G10" s="17">
        <v>0</v>
      </c>
      <c r="H10" s="17">
        <v>369.9332</v>
      </c>
      <c r="I10" s="17">
        <v>0</v>
      </c>
      <c r="J10" s="17">
        <v>80.6096</v>
      </c>
      <c r="K10" s="17">
        <f t="shared" si="0"/>
        <v>274.57</v>
      </c>
      <c r="L10" s="17">
        <f t="shared" si="1"/>
        <v>549.14</v>
      </c>
      <c r="M10" s="17">
        <f t="shared" si="2"/>
        <v>0</v>
      </c>
    </row>
    <row r="11" spans="1:13" ht="26.25">
      <c r="A11" s="16" t="s">
        <v>26</v>
      </c>
      <c r="B11" s="17" t="s">
        <v>27</v>
      </c>
      <c r="C11" s="17">
        <v>20.5</v>
      </c>
      <c r="D11" s="17">
        <v>20.5</v>
      </c>
      <c r="E11" s="17">
        <v>10.25</v>
      </c>
      <c r="F11" s="17">
        <v>0</v>
      </c>
      <c r="G11" s="17">
        <v>0</v>
      </c>
      <c r="H11" s="17">
        <v>96.69503</v>
      </c>
      <c r="I11" s="17">
        <v>0</v>
      </c>
      <c r="J11" s="17">
        <v>1.0071700000000001</v>
      </c>
      <c r="K11" s="17">
        <f t="shared" si="0"/>
        <v>10.25</v>
      </c>
      <c r="L11" s="17">
        <f t="shared" si="1"/>
        <v>20.5</v>
      </c>
      <c r="M11" s="17">
        <f t="shared" si="2"/>
        <v>0</v>
      </c>
    </row>
    <row r="12" spans="1:13" ht="26.25">
      <c r="A12" s="16" t="s">
        <v>28</v>
      </c>
      <c r="B12" s="17" t="s">
        <v>29</v>
      </c>
      <c r="C12" s="17">
        <v>0.2</v>
      </c>
      <c r="D12" s="17">
        <v>0.2</v>
      </c>
      <c r="E12" s="17">
        <v>0.1</v>
      </c>
      <c r="F12" s="17">
        <v>0</v>
      </c>
      <c r="G12" s="17">
        <v>0</v>
      </c>
      <c r="H12" s="17">
        <v>7.975</v>
      </c>
      <c r="I12" s="17">
        <v>0</v>
      </c>
      <c r="J12" s="17">
        <v>0</v>
      </c>
      <c r="K12" s="17">
        <f t="shared" si="0"/>
        <v>0.1</v>
      </c>
      <c r="L12" s="17">
        <f t="shared" si="1"/>
        <v>0.2</v>
      </c>
      <c r="M12" s="17">
        <f t="shared" si="2"/>
        <v>0</v>
      </c>
    </row>
    <row r="13" spans="1:13" ht="26.25">
      <c r="A13" s="16" t="s">
        <v>30</v>
      </c>
      <c r="B13" s="17" t="s">
        <v>31</v>
      </c>
      <c r="C13" s="17">
        <v>38.76</v>
      </c>
      <c r="D13" s="17">
        <v>38.76</v>
      </c>
      <c r="E13" s="17">
        <v>19.38</v>
      </c>
      <c r="F13" s="17">
        <v>0</v>
      </c>
      <c r="G13" s="17">
        <v>0</v>
      </c>
      <c r="H13" s="17">
        <v>3.33845</v>
      </c>
      <c r="I13" s="17">
        <v>0</v>
      </c>
      <c r="J13" s="17">
        <v>0.37683</v>
      </c>
      <c r="K13" s="17">
        <f t="shared" si="0"/>
        <v>19.38</v>
      </c>
      <c r="L13" s="17">
        <f t="shared" si="1"/>
        <v>38.76</v>
      </c>
      <c r="M13" s="17">
        <f t="shared" si="2"/>
        <v>0</v>
      </c>
    </row>
    <row r="14" spans="1:13" ht="12.75">
      <c r="A14" s="14" t="s">
        <v>38</v>
      </c>
      <c r="B14" s="15" t="s">
        <v>39</v>
      </c>
      <c r="C14" s="15">
        <v>1441.7</v>
      </c>
      <c r="D14" s="15">
        <v>1521.7</v>
      </c>
      <c r="E14" s="15">
        <v>760.85</v>
      </c>
      <c r="F14" s="15">
        <v>141.7</v>
      </c>
      <c r="G14" s="15">
        <v>0</v>
      </c>
      <c r="H14" s="15">
        <v>1756.3907</v>
      </c>
      <c r="I14" s="15">
        <v>141.7</v>
      </c>
      <c r="J14" s="15">
        <v>174.23139</v>
      </c>
      <c r="K14" s="15">
        <f t="shared" si="0"/>
        <v>619.1500000000001</v>
      </c>
      <c r="L14" s="15">
        <f t="shared" si="1"/>
        <v>1380</v>
      </c>
      <c r="M14" s="15">
        <f t="shared" si="2"/>
        <v>18.623907471906417</v>
      </c>
    </row>
    <row r="15" spans="1:13" ht="12.75">
      <c r="A15" s="16" t="s">
        <v>40</v>
      </c>
      <c r="B15" s="17" t="s">
        <v>41</v>
      </c>
      <c r="C15" s="17">
        <v>1011.124</v>
      </c>
      <c r="D15" s="17">
        <v>1091.124</v>
      </c>
      <c r="E15" s="17">
        <v>545.562</v>
      </c>
      <c r="F15" s="17">
        <v>141.7</v>
      </c>
      <c r="G15" s="17">
        <v>0</v>
      </c>
      <c r="H15" s="17">
        <v>1500.0532600000001</v>
      </c>
      <c r="I15" s="17">
        <v>141.7</v>
      </c>
      <c r="J15" s="17">
        <v>172.67322</v>
      </c>
      <c r="K15" s="17">
        <f t="shared" si="0"/>
        <v>403.862</v>
      </c>
      <c r="L15" s="17">
        <f t="shared" si="1"/>
        <v>949.424</v>
      </c>
      <c r="M15" s="17">
        <f t="shared" si="2"/>
        <v>25.973216609661225</v>
      </c>
    </row>
    <row r="16" spans="1:13" ht="26.25">
      <c r="A16" s="16" t="s">
        <v>42</v>
      </c>
      <c r="B16" s="17" t="s">
        <v>43</v>
      </c>
      <c r="C16" s="17">
        <v>430.576</v>
      </c>
      <c r="D16" s="17">
        <v>430.576</v>
      </c>
      <c r="E16" s="17">
        <v>215.28799999999998</v>
      </c>
      <c r="F16" s="17">
        <v>0</v>
      </c>
      <c r="G16" s="17">
        <v>0</v>
      </c>
      <c r="H16" s="17">
        <v>251.56440999999998</v>
      </c>
      <c r="I16" s="17">
        <v>0</v>
      </c>
      <c r="J16" s="17">
        <v>1.55817</v>
      </c>
      <c r="K16" s="17">
        <f t="shared" si="0"/>
        <v>215.28799999999998</v>
      </c>
      <c r="L16" s="17">
        <f t="shared" si="1"/>
        <v>430.576</v>
      </c>
      <c r="M16" s="17">
        <f t="shared" si="2"/>
        <v>0</v>
      </c>
    </row>
    <row r="17" spans="1:13" ht="26.25">
      <c r="A17" s="16" t="s">
        <v>44</v>
      </c>
      <c r="B17" s="17" t="s">
        <v>45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4.773029999999999</v>
      </c>
      <c r="I17" s="17">
        <v>0</v>
      </c>
      <c r="J17" s="17">
        <v>0</v>
      </c>
      <c r="K17" s="17">
        <f t="shared" si="0"/>
        <v>0</v>
      </c>
      <c r="L17" s="17">
        <f t="shared" si="1"/>
        <v>0</v>
      </c>
      <c r="M17" s="17">
        <f t="shared" si="2"/>
        <v>0</v>
      </c>
    </row>
    <row r="18" spans="1:13" ht="26.25">
      <c r="A18" s="14" t="s">
        <v>52</v>
      </c>
      <c r="B18" s="15" t="s">
        <v>53</v>
      </c>
      <c r="C18" s="15">
        <v>111</v>
      </c>
      <c r="D18" s="15">
        <v>111</v>
      </c>
      <c r="E18" s="15">
        <v>55.5</v>
      </c>
      <c r="F18" s="15">
        <v>0</v>
      </c>
      <c r="G18" s="15">
        <v>0</v>
      </c>
      <c r="H18" s="15">
        <v>41.821239999999996</v>
      </c>
      <c r="I18" s="15">
        <v>0</v>
      </c>
      <c r="J18" s="15">
        <v>1.61196</v>
      </c>
      <c r="K18" s="15">
        <f t="shared" si="0"/>
        <v>55.5</v>
      </c>
      <c r="L18" s="15">
        <f t="shared" si="1"/>
        <v>111</v>
      </c>
      <c r="M18" s="15">
        <f t="shared" si="2"/>
        <v>0</v>
      </c>
    </row>
    <row r="19" spans="1:13" ht="105">
      <c r="A19" s="16" t="s">
        <v>57</v>
      </c>
      <c r="B19" s="17" t="s">
        <v>58</v>
      </c>
      <c r="C19" s="17">
        <v>21</v>
      </c>
      <c r="D19" s="17">
        <v>21</v>
      </c>
      <c r="E19" s="17">
        <v>10.5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f t="shared" si="0"/>
        <v>10.5</v>
      </c>
      <c r="L19" s="17">
        <f t="shared" si="1"/>
        <v>21</v>
      </c>
      <c r="M19" s="17">
        <f t="shared" si="2"/>
        <v>0</v>
      </c>
    </row>
    <row r="20" spans="1:13" ht="39">
      <c r="A20" s="16" t="s">
        <v>111</v>
      </c>
      <c r="B20" s="17" t="s">
        <v>112</v>
      </c>
      <c r="C20" s="17">
        <v>90</v>
      </c>
      <c r="D20" s="17">
        <v>90</v>
      </c>
      <c r="E20" s="17">
        <v>45</v>
      </c>
      <c r="F20" s="17">
        <v>0</v>
      </c>
      <c r="G20" s="17">
        <v>0</v>
      </c>
      <c r="H20" s="17">
        <v>33.891729999999995</v>
      </c>
      <c r="I20" s="17">
        <v>0</v>
      </c>
      <c r="J20" s="17">
        <v>1.22896</v>
      </c>
      <c r="K20" s="17">
        <f t="shared" si="0"/>
        <v>45</v>
      </c>
      <c r="L20" s="17">
        <f t="shared" si="1"/>
        <v>90</v>
      </c>
      <c r="M20" s="17">
        <f t="shared" si="2"/>
        <v>0</v>
      </c>
    </row>
    <row r="21" spans="1:13" ht="39">
      <c r="A21" s="16" t="s">
        <v>115</v>
      </c>
      <c r="B21" s="17" t="s">
        <v>116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7.9295100000000005</v>
      </c>
      <c r="I21" s="17">
        <v>0</v>
      </c>
      <c r="J21" s="17">
        <v>0.383</v>
      </c>
      <c r="K21" s="17">
        <f t="shared" si="0"/>
        <v>0</v>
      </c>
      <c r="L21" s="17">
        <f t="shared" si="1"/>
        <v>0</v>
      </c>
      <c r="M21" s="17">
        <f t="shared" si="2"/>
        <v>0</v>
      </c>
    </row>
    <row r="22" spans="1:13" ht="12.75">
      <c r="A22" s="14" t="s">
        <v>123</v>
      </c>
      <c r="B22" s="15" t="s">
        <v>124</v>
      </c>
      <c r="C22" s="15">
        <v>1291.5038000000002</v>
      </c>
      <c r="D22" s="15">
        <v>2091.5038</v>
      </c>
      <c r="E22" s="15">
        <v>1045.7519000000002</v>
      </c>
      <c r="F22" s="15">
        <v>2071.5038</v>
      </c>
      <c r="G22" s="15">
        <v>0</v>
      </c>
      <c r="H22" s="15">
        <v>2071.5038</v>
      </c>
      <c r="I22" s="15">
        <v>0</v>
      </c>
      <c r="J22" s="15">
        <v>0</v>
      </c>
      <c r="K22" s="15">
        <f t="shared" si="0"/>
        <v>-1025.7518999999998</v>
      </c>
      <c r="L22" s="15">
        <f t="shared" si="1"/>
        <v>20</v>
      </c>
      <c r="M22" s="15">
        <f t="shared" si="2"/>
        <v>198.08750048649202</v>
      </c>
    </row>
    <row r="23" spans="1:13" ht="26.25">
      <c r="A23" s="16" t="s">
        <v>176</v>
      </c>
      <c r="B23" s="17" t="s">
        <v>177</v>
      </c>
      <c r="C23" s="17">
        <v>20</v>
      </c>
      <c r="D23" s="17">
        <v>20</v>
      </c>
      <c r="E23" s="17">
        <v>10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f t="shared" si="0"/>
        <v>10</v>
      </c>
      <c r="L23" s="17">
        <f t="shared" si="1"/>
        <v>20</v>
      </c>
      <c r="M23" s="17">
        <f t="shared" si="2"/>
        <v>0</v>
      </c>
    </row>
    <row r="24" spans="1:13" ht="105">
      <c r="A24" s="16" t="s">
        <v>178</v>
      </c>
      <c r="B24" s="17" t="s">
        <v>195</v>
      </c>
      <c r="C24" s="17">
        <v>1271.5038000000002</v>
      </c>
      <c r="D24" s="17">
        <v>2071.5038</v>
      </c>
      <c r="E24" s="17">
        <v>1035.7519000000002</v>
      </c>
      <c r="F24" s="17">
        <v>2071.5038</v>
      </c>
      <c r="G24" s="17">
        <v>0</v>
      </c>
      <c r="H24" s="17">
        <v>2071.5038</v>
      </c>
      <c r="I24" s="17">
        <v>0</v>
      </c>
      <c r="J24" s="17">
        <v>0</v>
      </c>
      <c r="K24" s="17">
        <f t="shared" si="0"/>
        <v>-1035.7518999999998</v>
      </c>
      <c r="L24" s="17">
        <f t="shared" si="1"/>
        <v>0</v>
      </c>
      <c r="M24" s="17">
        <f t="shared" si="2"/>
        <v>199.99999999999994</v>
      </c>
    </row>
    <row r="25" spans="1:13" ht="12.75">
      <c r="A25" s="14" t="s">
        <v>129</v>
      </c>
      <c r="B25" s="15" t="s">
        <v>130</v>
      </c>
      <c r="C25" s="15">
        <v>487</v>
      </c>
      <c r="D25" s="15">
        <v>487</v>
      </c>
      <c r="E25" s="15">
        <v>243.5</v>
      </c>
      <c r="F25" s="15">
        <v>1.88808</v>
      </c>
      <c r="G25" s="15">
        <v>0</v>
      </c>
      <c r="H25" s="15">
        <v>215.37145</v>
      </c>
      <c r="I25" s="15">
        <v>1.88808</v>
      </c>
      <c r="J25" s="15">
        <v>23.23656</v>
      </c>
      <c r="K25" s="15">
        <f t="shared" si="0"/>
        <v>241.61192</v>
      </c>
      <c r="L25" s="15">
        <f t="shared" si="1"/>
        <v>485.11192</v>
      </c>
      <c r="M25" s="15">
        <f t="shared" si="2"/>
        <v>0.7753921971252566</v>
      </c>
    </row>
    <row r="26" spans="1:13" ht="12.75">
      <c r="A26" s="16" t="s">
        <v>133</v>
      </c>
      <c r="B26" s="17" t="s">
        <v>134</v>
      </c>
      <c r="C26" s="17">
        <v>85</v>
      </c>
      <c r="D26" s="17">
        <v>85</v>
      </c>
      <c r="E26" s="17">
        <v>42.5</v>
      </c>
      <c r="F26" s="17">
        <v>1.88808</v>
      </c>
      <c r="G26" s="17">
        <v>0</v>
      </c>
      <c r="H26" s="17">
        <v>7.167940000000001</v>
      </c>
      <c r="I26" s="17">
        <v>1.88808</v>
      </c>
      <c r="J26" s="17">
        <v>6.52494</v>
      </c>
      <c r="K26" s="17">
        <f t="shared" si="0"/>
        <v>40.61192</v>
      </c>
      <c r="L26" s="17">
        <f t="shared" si="1"/>
        <v>83.11192</v>
      </c>
      <c r="M26" s="17">
        <f t="shared" si="2"/>
        <v>4.442541176470588</v>
      </c>
    </row>
    <row r="27" spans="1:13" ht="12.75">
      <c r="A27" s="16" t="s">
        <v>135</v>
      </c>
      <c r="B27" s="17" t="s">
        <v>136</v>
      </c>
      <c r="C27" s="17">
        <v>8</v>
      </c>
      <c r="D27" s="17">
        <v>8</v>
      </c>
      <c r="E27" s="17">
        <v>4</v>
      </c>
      <c r="F27" s="17">
        <v>0</v>
      </c>
      <c r="G27" s="17">
        <v>0</v>
      </c>
      <c r="H27" s="17">
        <v>1.49734</v>
      </c>
      <c r="I27" s="17">
        <v>0</v>
      </c>
      <c r="J27" s="17">
        <v>2.18579</v>
      </c>
      <c r="K27" s="17">
        <f t="shared" si="0"/>
        <v>4</v>
      </c>
      <c r="L27" s="17">
        <f t="shared" si="1"/>
        <v>8</v>
      </c>
      <c r="M27" s="17">
        <f t="shared" si="2"/>
        <v>0</v>
      </c>
    </row>
    <row r="28" spans="1:13" ht="26.25">
      <c r="A28" s="16" t="s">
        <v>137</v>
      </c>
      <c r="B28" s="17" t="s">
        <v>138</v>
      </c>
      <c r="C28" s="17">
        <v>108</v>
      </c>
      <c r="D28" s="17">
        <v>108</v>
      </c>
      <c r="E28" s="17">
        <v>54</v>
      </c>
      <c r="F28" s="17">
        <v>0</v>
      </c>
      <c r="G28" s="17">
        <v>0</v>
      </c>
      <c r="H28" s="17">
        <v>119.40265000000001</v>
      </c>
      <c r="I28" s="17">
        <v>0</v>
      </c>
      <c r="J28" s="17">
        <v>2.5041599999999997</v>
      </c>
      <c r="K28" s="17">
        <f t="shared" si="0"/>
        <v>54</v>
      </c>
      <c r="L28" s="17">
        <f t="shared" si="1"/>
        <v>108</v>
      </c>
      <c r="M28" s="17">
        <f t="shared" si="2"/>
        <v>0</v>
      </c>
    </row>
    <row r="29" spans="1:13" ht="12.75">
      <c r="A29" s="16" t="s">
        <v>139</v>
      </c>
      <c r="B29" s="17" t="s">
        <v>140</v>
      </c>
      <c r="C29" s="17">
        <v>286</v>
      </c>
      <c r="D29" s="17">
        <v>286</v>
      </c>
      <c r="E29" s="17">
        <v>143</v>
      </c>
      <c r="F29" s="17">
        <v>0</v>
      </c>
      <c r="G29" s="17">
        <v>0</v>
      </c>
      <c r="H29" s="17">
        <v>87.30352</v>
      </c>
      <c r="I29" s="17">
        <v>0</v>
      </c>
      <c r="J29" s="17">
        <v>12.021670000000002</v>
      </c>
      <c r="K29" s="17">
        <f t="shared" si="0"/>
        <v>143</v>
      </c>
      <c r="L29" s="17">
        <f t="shared" si="1"/>
        <v>286</v>
      </c>
      <c r="M29" s="17">
        <f t="shared" si="2"/>
        <v>0</v>
      </c>
    </row>
    <row r="30" spans="1:13" ht="12.75">
      <c r="A30" s="14" t="s">
        <v>141</v>
      </c>
      <c r="B30" s="15" t="s">
        <v>142</v>
      </c>
      <c r="C30" s="15">
        <v>0.5</v>
      </c>
      <c r="D30" s="15">
        <v>0.5</v>
      </c>
      <c r="E30" s="15">
        <v>0.25</v>
      </c>
      <c r="F30" s="15">
        <v>0</v>
      </c>
      <c r="G30" s="15">
        <v>0</v>
      </c>
      <c r="H30" s="15">
        <v>0.6</v>
      </c>
      <c r="I30" s="15">
        <v>0</v>
      </c>
      <c r="J30" s="15">
        <v>0</v>
      </c>
      <c r="K30" s="15">
        <f t="shared" si="0"/>
        <v>0.25</v>
      </c>
      <c r="L30" s="15">
        <f t="shared" si="1"/>
        <v>0.5</v>
      </c>
      <c r="M30" s="15">
        <f t="shared" si="2"/>
        <v>0</v>
      </c>
    </row>
    <row r="31" spans="1:13" ht="26.25">
      <c r="A31" s="16" t="s">
        <v>143</v>
      </c>
      <c r="B31" s="17" t="s">
        <v>144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0.6</v>
      </c>
      <c r="I31" s="17">
        <v>0</v>
      </c>
      <c r="J31" s="17">
        <v>0</v>
      </c>
      <c r="K31" s="17">
        <f t="shared" si="0"/>
        <v>0</v>
      </c>
      <c r="L31" s="17">
        <f t="shared" si="1"/>
        <v>0</v>
      </c>
      <c r="M31" s="17">
        <f t="shared" si="2"/>
        <v>0</v>
      </c>
    </row>
    <row r="32" spans="1:13" ht="39">
      <c r="A32" s="16" t="s">
        <v>145</v>
      </c>
      <c r="B32" s="17" t="s">
        <v>146</v>
      </c>
      <c r="C32" s="17">
        <v>0.5</v>
      </c>
      <c r="D32" s="17">
        <v>0.5</v>
      </c>
      <c r="E32" s="17">
        <v>0.25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f t="shared" si="0"/>
        <v>0.25</v>
      </c>
      <c r="L32" s="17">
        <f t="shared" si="1"/>
        <v>0.5</v>
      </c>
      <c r="M32" s="17">
        <f t="shared" si="2"/>
        <v>0</v>
      </c>
    </row>
    <row r="33" spans="1:13" ht="12.75">
      <c r="A33" s="14" t="s">
        <v>147</v>
      </c>
      <c r="B33" s="15" t="s">
        <v>148</v>
      </c>
      <c r="C33" s="15">
        <v>7945.9</v>
      </c>
      <c r="D33" s="15">
        <v>7945.9</v>
      </c>
      <c r="E33" s="15">
        <v>3972.95</v>
      </c>
      <c r="F33" s="15">
        <v>1217.5529099999999</v>
      </c>
      <c r="G33" s="15">
        <v>0</v>
      </c>
      <c r="H33" s="15">
        <v>720.9709500000001</v>
      </c>
      <c r="I33" s="15">
        <v>496.58196000000004</v>
      </c>
      <c r="J33" s="15">
        <v>496.58196000000004</v>
      </c>
      <c r="K33" s="15">
        <f t="shared" si="0"/>
        <v>2755.39709</v>
      </c>
      <c r="L33" s="15">
        <f t="shared" si="1"/>
        <v>6728.347089999999</v>
      </c>
      <c r="M33" s="15">
        <f t="shared" si="2"/>
        <v>30.646066776576596</v>
      </c>
    </row>
    <row r="34" spans="1:13" ht="12.75">
      <c r="A34" s="16" t="s">
        <v>179</v>
      </c>
      <c r="B34" s="17" t="s">
        <v>180</v>
      </c>
      <c r="C34" s="17">
        <v>7829.2</v>
      </c>
      <c r="D34" s="17">
        <v>7829.2</v>
      </c>
      <c r="E34" s="17">
        <v>3914.6</v>
      </c>
      <c r="F34" s="17">
        <v>1217.5529099999999</v>
      </c>
      <c r="G34" s="17">
        <v>0</v>
      </c>
      <c r="H34" s="17">
        <v>720.9709500000001</v>
      </c>
      <c r="I34" s="17">
        <v>496.58196000000004</v>
      </c>
      <c r="J34" s="17">
        <v>496.58196000000004</v>
      </c>
      <c r="K34" s="17">
        <f t="shared" si="0"/>
        <v>2697.04709</v>
      </c>
      <c r="L34" s="17">
        <f t="shared" si="1"/>
        <v>6611.64709</v>
      </c>
      <c r="M34" s="17">
        <f t="shared" si="2"/>
        <v>31.102869003218718</v>
      </c>
    </row>
    <row r="35" spans="1:13" ht="39">
      <c r="A35" s="16" t="s">
        <v>181</v>
      </c>
      <c r="B35" s="17" t="s">
        <v>182</v>
      </c>
      <c r="C35" s="17">
        <v>116.7</v>
      </c>
      <c r="D35" s="17">
        <v>116.7</v>
      </c>
      <c r="E35" s="17">
        <v>58.35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f t="shared" si="0"/>
        <v>58.35</v>
      </c>
      <c r="L35" s="17">
        <f t="shared" si="1"/>
        <v>116.7</v>
      </c>
      <c r="M35" s="17">
        <f t="shared" si="2"/>
        <v>0</v>
      </c>
    </row>
    <row r="36" spans="1:13" ht="39">
      <c r="A36" s="14" t="s">
        <v>151</v>
      </c>
      <c r="B36" s="15" t="s">
        <v>152</v>
      </c>
      <c r="C36" s="15">
        <v>2312.2</v>
      </c>
      <c r="D36" s="15">
        <v>3623.5160800000003</v>
      </c>
      <c r="E36" s="15">
        <v>1811.7580400000002</v>
      </c>
      <c r="F36" s="15">
        <v>735.46352</v>
      </c>
      <c r="G36" s="15">
        <v>0</v>
      </c>
      <c r="H36" s="15">
        <v>465.46352</v>
      </c>
      <c r="I36" s="15">
        <v>270</v>
      </c>
      <c r="J36" s="15">
        <v>270</v>
      </c>
      <c r="K36" s="15">
        <f t="shared" si="0"/>
        <v>1076.2945200000001</v>
      </c>
      <c r="L36" s="15">
        <f t="shared" si="1"/>
        <v>2888.05256</v>
      </c>
      <c r="M36" s="15">
        <f t="shared" si="2"/>
        <v>40.59391506826154</v>
      </c>
    </row>
    <row r="37" spans="1:13" ht="52.5">
      <c r="A37" s="16" t="s">
        <v>183</v>
      </c>
      <c r="B37" s="17" t="s">
        <v>184</v>
      </c>
      <c r="C37" s="17">
        <v>2312.2</v>
      </c>
      <c r="D37" s="17">
        <v>3623.5160800000003</v>
      </c>
      <c r="E37" s="17">
        <v>1811.7580400000002</v>
      </c>
      <c r="F37" s="17">
        <v>735.46352</v>
      </c>
      <c r="G37" s="17">
        <v>0</v>
      </c>
      <c r="H37" s="17">
        <v>465.46352</v>
      </c>
      <c r="I37" s="17">
        <v>270</v>
      </c>
      <c r="J37" s="17">
        <v>270</v>
      </c>
      <c r="K37" s="17">
        <f t="shared" si="0"/>
        <v>1076.2945200000001</v>
      </c>
      <c r="L37" s="17">
        <f t="shared" si="1"/>
        <v>2888.05256</v>
      </c>
      <c r="M37" s="17">
        <f t="shared" si="2"/>
        <v>40.59391506826154</v>
      </c>
    </row>
    <row r="38" spans="1:13" ht="26.25">
      <c r="A38" s="14" t="s">
        <v>185</v>
      </c>
      <c r="B38" s="15" t="s">
        <v>186</v>
      </c>
      <c r="C38" s="15">
        <v>2468</v>
      </c>
      <c r="D38" s="15">
        <v>3003</v>
      </c>
      <c r="E38" s="15">
        <v>1501.5</v>
      </c>
      <c r="F38" s="15">
        <v>796</v>
      </c>
      <c r="G38" s="15">
        <v>0</v>
      </c>
      <c r="H38" s="15">
        <v>621</v>
      </c>
      <c r="I38" s="15">
        <v>175</v>
      </c>
      <c r="J38" s="15">
        <v>175</v>
      </c>
      <c r="K38" s="15">
        <f t="shared" si="0"/>
        <v>705.5</v>
      </c>
      <c r="L38" s="15">
        <f t="shared" si="1"/>
        <v>2207</v>
      </c>
      <c r="M38" s="15">
        <f t="shared" si="2"/>
        <v>53.01365301365302</v>
      </c>
    </row>
    <row r="39" spans="1:13" ht="52.5">
      <c r="A39" s="16" t="s">
        <v>187</v>
      </c>
      <c r="B39" s="17" t="s">
        <v>188</v>
      </c>
      <c r="C39" s="17">
        <v>2468</v>
      </c>
      <c r="D39" s="17">
        <v>3003</v>
      </c>
      <c r="E39" s="17">
        <v>1501.5</v>
      </c>
      <c r="F39" s="17">
        <v>796</v>
      </c>
      <c r="G39" s="17">
        <v>0</v>
      </c>
      <c r="H39" s="17">
        <v>621</v>
      </c>
      <c r="I39" s="17">
        <v>175</v>
      </c>
      <c r="J39" s="17">
        <v>175</v>
      </c>
      <c r="K39" s="17">
        <f t="shared" si="0"/>
        <v>705.5</v>
      </c>
      <c r="L39" s="17">
        <f t="shared" si="1"/>
        <v>2207</v>
      </c>
      <c r="M39" s="17">
        <f t="shared" si="2"/>
        <v>53.01365301365302</v>
      </c>
    </row>
    <row r="40" spans="1:13" ht="12.75">
      <c r="A40" s="14" t="s">
        <v>189</v>
      </c>
      <c r="B40" s="15" t="s">
        <v>190</v>
      </c>
      <c r="C40" s="15">
        <v>71</v>
      </c>
      <c r="D40" s="15">
        <v>89</v>
      </c>
      <c r="E40" s="15">
        <v>44.5</v>
      </c>
      <c r="F40" s="15">
        <v>33.19503</v>
      </c>
      <c r="G40" s="15">
        <v>0</v>
      </c>
      <c r="H40" s="15">
        <v>33.19503</v>
      </c>
      <c r="I40" s="15">
        <v>0</v>
      </c>
      <c r="J40" s="15">
        <v>0</v>
      </c>
      <c r="K40" s="15">
        <f t="shared" si="0"/>
        <v>11.304969999999997</v>
      </c>
      <c r="L40" s="15">
        <f t="shared" si="1"/>
        <v>55.80497</v>
      </c>
      <c r="M40" s="15">
        <f t="shared" si="2"/>
        <v>74.59557303370788</v>
      </c>
    </row>
    <row r="41" spans="1:13" ht="26.25">
      <c r="A41" s="16" t="s">
        <v>191</v>
      </c>
      <c r="B41" s="17" t="s">
        <v>192</v>
      </c>
      <c r="C41" s="17">
        <v>71</v>
      </c>
      <c r="D41" s="17">
        <v>89</v>
      </c>
      <c r="E41" s="17">
        <v>44.5</v>
      </c>
      <c r="F41" s="17">
        <v>33.19503</v>
      </c>
      <c r="G41" s="17">
        <v>0</v>
      </c>
      <c r="H41" s="17">
        <v>33.19503</v>
      </c>
      <c r="I41" s="17">
        <v>0</v>
      </c>
      <c r="J41" s="17">
        <v>0</v>
      </c>
      <c r="K41" s="17">
        <f t="shared" si="0"/>
        <v>11.304969999999997</v>
      </c>
      <c r="L41" s="17">
        <f t="shared" si="1"/>
        <v>55.80497</v>
      </c>
      <c r="M41" s="17">
        <f t="shared" si="2"/>
        <v>74.59557303370788</v>
      </c>
    </row>
    <row r="42" spans="1:13" ht="13.5" thickBot="1">
      <c r="A42" s="14" t="s">
        <v>171</v>
      </c>
      <c r="B42" s="15" t="s">
        <v>172</v>
      </c>
      <c r="C42" s="15">
        <v>19248.6038</v>
      </c>
      <c r="D42" s="15">
        <v>21926.919879999998</v>
      </c>
      <c r="E42" s="15">
        <v>10963.459939999999</v>
      </c>
      <c r="F42" s="15">
        <v>4997.3033399999995</v>
      </c>
      <c r="G42" s="15">
        <v>0</v>
      </c>
      <c r="H42" s="15">
        <v>7428.154839999998</v>
      </c>
      <c r="I42" s="15">
        <v>1085.17004</v>
      </c>
      <c r="J42" s="15">
        <v>1358.81165</v>
      </c>
      <c r="K42" s="15">
        <f t="shared" si="0"/>
        <v>5966.156599999999</v>
      </c>
      <c r="L42" s="15">
        <f t="shared" si="1"/>
        <v>16929.61654</v>
      </c>
      <c r="M42" s="15">
        <f t="shared" si="2"/>
        <v>45.581443881300856</v>
      </c>
    </row>
    <row r="43" spans="1:13" ht="27" thickBot="1">
      <c r="A43" s="23"/>
      <c r="B43" s="24" t="s">
        <v>196</v>
      </c>
      <c r="C43" s="24">
        <f>C42+'Загальний фонд'!C86</f>
        <v>211379.80380000002</v>
      </c>
      <c r="D43" s="24">
        <f>D42+'Загальний фонд'!D86</f>
        <v>212028.72988</v>
      </c>
      <c r="E43" s="24">
        <f>E42+'Загальний фонд'!E86</f>
        <v>155197.18693999996</v>
      </c>
      <c r="F43" s="24">
        <f>F42+'Загальний фонд'!F86</f>
        <v>104286.47881</v>
      </c>
      <c r="G43" s="24">
        <f>G42+'Загальний фонд'!G86</f>
        <v>0</v>
      </c>
      <c r="H43" s="24">
        <v>106004.3</v>
      </c>
      <c r="I43" s="18"/>
      <c r="J43" s="18"/>
      <c r="K43" s="18"/>
      <c r="L43" s="18"/>
      <c r="M43" s="18"/>
    </row>
    <row r="44" spans="1:8" ht="12.75">
      <c r="A44" s="19"/>
      <c r="B44" s="20"/>
      <c r="C44" s="21"/>
      <c r="D44" s="21"/>
      <c r="E44" s="21"/>
      <c r="F44" s="22"/>
      <c r="G44" s="22"/>
      <c r="H44" s="22"/>
    </row>
    <row r="45" spans="1:8" ht="27" customHeight="1">
      <c r="A45" s="19"/>
      <c r="B45" s="20"/>
      <c r="C45" s="21"/>
      <c r="D45" s="21"/>
      <c r="E45" s="21"/>
      <c r="F45" s="22"/>
      <c r="G45" s="22"/>
      <c r="H45" s="22"/>
    </row>
    <row r="46" spans="2:5" ht="12.75">
      <c r="B46" s="10" t="s">
        <v>193</v>
      </c>
      <c r="E46" s="10" t="s">
        <v>194</v>
      </c>
    </row>
  </sheetData>
  <sheetProtection/>
  <mergeCells count="2">
    <mergeCell ref="A2:L2"/>
    <mergeCell ref="A3:L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2014-07-18T10:17:39Z</cp:lastPrinted>
  <dcterms:created xsi:type="dcterms:W3CDTF">2014-07-18T05:34:03Z</dcterms:created>
  <dcterms:modified xsi:type="dcterms:W3CDTF">2014-07-18T10:29:34Z</dcterms:modified>
  <cp:category/>
  <cp:version/>
  <cp:contentType/>
  <cp:contentStatus/>
</cp:coreProperties>
</file>