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610" windowHeight="11640" activeTab="2"/>
  </bookViews>
  <sheets>
    <sheet name="дод1" sheetId="3" r:id="rId1"/>
    <sheet name="дод2" sheetId="1" r:id="rId2"/>
    <sheet name="дод3" sheetId="2" r:id="rId3"/>
    <sheet name="дод4" sheetId="5" r:id="rId4"/>
    <sheet name="дод5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0" i="2" l="1"/>
  <c r="E303" i="2" l="1"/>
  <c r="D303" i="2"/>
  <c r="D286" i="2" l="1"/>
  <c r="E286" i="2"/>
  <c r="E190" i="2" l="1"/>
  <c r="D190" i="2"/>
  <c r="E78" i="2" l="1"/>
  <c r="E100" i="3" l="1"/>
  <c r="H100" i="3"/>
  <c r="D278" i="5"/>
  <c r="E278" i="5"/>
  <c r="D280" i="2" l="1"/>
  <c r="E15" i="7" l="1"/>
  <c r="D15" i="7"/>
  <c r="E11" i="7"/>
  <c r="D11" i="7"/>
  <c r="E147" i="3" l="1"/>
  <c r="H147" i="3"/>
  <c r="F438" i="1"/>
  <c r="E438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09" i="1"/>
  <c r="G408" i="1"/>
  <c r="G407" i="1"/>
  <c r="G406" i="1"/>
  <c r="G405" i="1"/>
  <c r="G404" i="1"/>
  <c r="G403" i="1"/>
  <c r="G402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6" i="1"/>
  <c r="G385" i="1"/>
  <c r="G384" i="1"/>
  <c r="G383" i="1"/>
  <c r="G381" i="1"/>
  <c r="G380" i="1"/>
  <c r="G379" i="1"/>
  <c r="G378" i="1"/>
  <c r="G377" i="1"/>
  <c r="G375" i="1"/>
  <c r="G373" i="1"/>
  <c r="G371" i="1"/>
  <c r="G369" i="1"/>
  <c r="G368" i="1"/>
  <c r="G367" i="1"/>
  <c r="G438" i="1" s="1"/>
  <c r="H142" i="3" l="1"/>
  <c r="E142" i="3"/>
  <c r="D142" i="3"/>
  <c r="H138" i="3"/>
  <c r="E138" i="3"/>
  <c r="D138" i="3"/>
  <c r="D133" i="3"/>
  <c r="H132" i="3"/>
  <c r="E132" i="3"/>
  <c r="H129" i="3"/>
  <c r="E129" i="3"/>
  <c r="H118" i="3"/>
  <c r="E118" i="3"/>
  <c r="H104" i="3"/>
  <c r="E104" i="3"/>
  <c r="H95" i="3"/>
  <c r="E95" i="3"/>
  <c r="H88" i="3"/>
  <c r="E88" i="3"/>
  <c r="H73" i="3"/>
  <c r="E73" i="3"/>
  <c r="H70" i="3"/>
  <c r="E70" i="3"/>
  <c r="H67" i="3"/>
  <c r="E67" i="3"/>
  <c r="H61" i="3"/>
  <c r="E61" i="3"/>
  <c r="H55" i="3"/>
  <c r="E55" i="3"/>
  <c r="H26" i="3"/>
  <c r="E26" i="3"/>
  <c r="D26" i="3"/>
  <c r="E133" i="3" l="1"/>
  <c r="E364" i="1"/>
  <c r="E165" i="2" l="1"/>
  <c r="D165" i="2"/>
  <c r="E160" i="2"/>
  <c r="D160" i="2"/>
  <c r="E147" i="2"/>
  <c r="D147" i="2"/>
  <c r="E141" i="2"/>
  <c r="D141" i="2"/>
  <c r="E101" i="2"/>
  <c r="D101" i="2"/>
  <c r="D78" i="2"/>
  <c r="F364" i="1"/>
  <c r="G362" i="1"/>
  <c r="G361" i="1"/>
  <c r="G360" i="1"/>
  <c r="G359" i="1"/>
  <c r="G358" i="1"/>
  <c r="G357" i="1"/>
  <c r="G356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7" i="1"/>
  <c r="G256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2" i="1"/>
  <c r="G191" i="1"/>
  <c r="G190" i="1"/>
  <c r="G189" i="1"/>
  <c r="G188" i="1"/>
  <c r="G187" i="1"/>
  <c r="G186" i="1"/>
  <c r="G185" i="1"/>
  <c r="G184" i="1"/>
  <c r="G183" i="1"/>
  <c r="G182" i="1"/>
  <c r="G180" i="1"/>
  <c r="G178" i="1"/>
  <c r="G177" i="1"/>
  <c r="G176" i="1"/>
  <c r="G175" i="1"/>
  <c r="G174" i="1"/>
  <c r="G172" i="1"/>
  <c r="G171" i="1"/>
  <c r="G170" i="1"/>
  <c r="G169" i="1"/>
  <c r="G168" i="1"/>
  <c r="G167" i="1"/>
  <c r="G166" i="1"/>
  <c r="G165" i="1"/>
  <c r="G164" i="1"/>
  <c r="G163" i="1"/>
  <c r="G161" i="1"/>
  <c r="G160" i="1"/>
  <c r="G158" i="1"/>
  <c r="G157" i="1"/>
  <c r="G156" i="1"/>
  <c r="G154" i="1"/>
  <c r="G153" i="1"/>
  <c r="G152" i="1"/>
  <c r="G151" i="1"/>
  <c r="G150" i="1"/>
  <c r="G149" i="1"/>
  <c r="G148" i="1"/>
  <c r="G147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2" i="1"/>
  <c r="G71" i="1"/>
  <c r="G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E167" i="2" l="1"/>
  <c r="G364" i="1"/>
  <c r="D167" i="2"/>
</calcChain>
</file>

<file path=xl/sharedStrings.xml><?xml version="1.0" encoding="utf-8"?>
<sst xmlns="http://schemas.openxmlformats.org/spreadsheetml/2006/main" count="3969" uniqueCount="1231">
  <si>
    <t>№з/п</t>
  </si>
  <si>
    <t>МВО</t>
  </si>
  <si>
    <t>Оди-ниці виміру</t>
  </si>
  <si>
    <t>кіль-кість</t>
  </si>
  <si>
    <t>сума</t>
  </si>
  <si>
    <t>знос</t>
  </si>
  <si>
    <t>рах 1113 малоцінні необоротні матеріальні активи</t>
  </si>
  <si>
    <t>1.</t>
  </si>
  <si>
    <t>Праска</t>
  </si>
  <si>
    <t>Горін І.В.</t>
  </si>
  <si>
    <t>шт.</t>
  </si>
  <si>
    <t>2.</t>
  </si>
  <si>
    <t>шафа медична</t>
  </si>
  <si>
    <t>3.</t>
  </si>
  <si>
    <t>столи різні</t>
  </si>
  <si>
    <t>4.</t>
  </si>
  <si>
    <t>стіл журнальний</t>
  </si>
  <si>
    <t>5.</t>
  </si>
  <si>
    <t>шафи різні</t>
  </si>
  <si>
    <t>6.</t>
  </si>
  <si>
    <t>стільці п/м</t>
  </si>
  <si>
    <t>7.</t>
  </si>
  <si>
    <t>дошки для суш.</t>
  </si>
  <si>
    <t>8.</t>
  </si>
  <si>
    <t>тумбочки пр.</t>
  </si>
  <si>
    <t>9.</t>
  </si>
  <si>
    <t>шафа 3х дверна</t>
  </si>
  <si>
    <t>стілець пов.</t>
  </si>
  <si>
    <t>шафа витяжна</t>
  </si>
  <si>
    <t>холодильник Мінськ</t>
  </si>
  <si>
    <t>холодильник Дніпро</t>
  </si>
  <si>
    <t>ліч.д.визн.форм. крові</t>
  </si>
  <si>
    <t>набір гирь</t>
  </si>
  <si>
    <t>диван</t>
  </si>
  <si>
    <t xml:space="preserve">ліч.С-5 лейкофор.крові </t>
  </si>
  <si>
    <t>трюмо</t>
  </si>
  <si>
    <t>дозатор фіксов. об'єму</t>
  </si>
  <si>
    <t>штатив для дозатора</t>
  </si>
  <si>
    <t>калориметр</t>
  </si>
  <si>
    <t>н-р клінікодіагностичний</t>
  </si>
  <si>
    <t>термостат</t>
  </si>
  <si>
    <t>мікроскоп</t>
  </si>
  <si>
    <t>стерелізатор</t>
  </si>
  <si>
    <t>центрифуга</t>
  </si>
  <si>
    <t>ел плита</t>
  </si>
  <si>
    <t>піпетка перемінного обєму</t>
  </si>
  <si>
    <t>Ап-т для гальв.</t>
  </si>
  <si>
    <t>Сич Л.І.</t>
  </si>
  <si>
    <t>ап-т Поток</t>
  </si>
  <si>
    <t>ап-т магнітер</t>
  </si>
  <si>
    <t>ваги з ростоміром</t>
  </si>
  <si>
    <t>лампа Солюкс</t>
  </si>
  <si>
    <t>опромінювач</t>
  </si>
  <si>
    <t>стіл маніп.інстр.</t>
  </si>
  <si>
    <t>стіл перев'яз.</t>
  </si>
  <si>
    <t>стіл мед.</t>
  </si>
  <si>
    <t>стіл СК-3</t>
  </si>
  <si>
    <t>стільці (юпітер)</t>
  </si>
  <si>
    <t xml:space="preserve">інгалятор </t>
  </si>
  <si>
    <t>інгалятор</t>
  </si>
  <si>
    <t>а-т ампліпульс</t>
  </si>
  <si>
    <t>інгалятор АІ-1</t>
  </si>
  <si>
    <t>а-т Електросон</t>
  </si>
  <si>
    <t>а-т СНИМ</t>
  </si>
  <si>
    <t>а-т Іскра</t>
  </si>
  <si>
    <t>а-т УВЧ-66</t>
  </si>
  <si>
    <t>а-т УВЧ-30</t>
  </si>
  <si>
    <t>а-т Ультразвук</t>
  </si>
  <si>
    <t>а-т Іскра-1</t>
  </si>
  <si>
    <t>а-т УЗТ-101</t>
  </si>
  <si>
    <t>а-т Ультратон</t>
  </si>
  <si>
    <t>а-т Луч-2</t>
  </si>
  <si>
    <t>а-т для місцевої дарсон</t>
  </si>
  <si>
    <t>Інголятор Gamma Efect
компресорний</t>
  </si>
  <si>
    <t>Дулуб</t>
  </si>
  <si>
    <t>лавка</t>
  </si>
  <si>
    <t>Ліжко функціональне</t>
  </si>
  <si>
    <t>ЛабунецьВ.І.Б.</t>
  </si>
  <si>
    <t>стіл маніпуляційний</t>
  </si>
  <si>
    <t>шафа суш.</t>
  </si>
  <si>
    <t>бікси</t>
  </si>
  <si>
    <t>стіл маніп.</t>
  </si>
  <si>
    <t>тележка</t>
  </si>
  <si>
    <t>стіл операційний</t>
  </si>
  <si>
    <t>гігрометри</t>
  </si>
  <si>
    <t>подушка киснева</t>
  </si>
  <si>
    <t>носилки медичні</t>
  </si>
  <si>
    <t>пристрій ІД-1</t>
  </si>
  <si>
    <t>а-т ДКП</t>
  </si>
  <si>
    <t>ліжко функціональне</t>
  </si>
  <si>
    <t>відсмоктувач</t>
  </si>
  <si>
    <t>набір ШД</t>
  </si>
  <si>
    <t>світильник</t>
  </si>
  <si>
    <t>опрмінювач-2-1-15</t>
  </si>
  <si>
    <t>опрмінювач-2-15</t>
  </si>
  <si>
    <t>відсмоктувач медичний</t>
  </si>
  <si>
    <t>кушетка для пром кишк</t>
  </si>
  <si>
    <t>кушетка  процедурна</t>
  </si>
  <si>
    <t>електровідсмоктувач</t>
  </si>
  <si>
    <t>ваги для немовлят</t>
  </si>
  <si>
    <t>кушетка КРП</t>
  </si>
  <si>
    <t>пересувний бак опром</t>
  </si>
  <si>
    <t>столик маніпул</t>
  </si>
  <si>
    <t>Бікси</t>
  </si>
  <si>
    <t>Веремій О.В.</t>
  </si>
  <si>
    <t>ваги різні</t>
  </si>
  <si>
    <t>телефон</t>
  </si>
  <si>
    <t>ваги механічні</t>
  </si>
  <si>
    <t>макулостимулятор</t>
  </si>
  <si>
    <t>тонометр</t>
  </si>
  <si>
    <t>ел ніж</t>
  </si>
  <si>
    <t>офтальмоскоп</t>
  </si>
  <si>
    <t>пристрій ДП-5Б</t>
  </si>
  <si>
    <t>мускултренер</t>
  </si>
  <si>
    <t>ректоскоп</t>
  </si>
  <si>
    <t>набір оптичних стекол</t>
  </si>
  <si>
    <t>негатоскоп</t>
  </si>
  <si>
    <t>пульсоксиметр</t>
  </si>
  <si>
    <t>РостомірРПВ-2000</t>
  </si>
  <si>
    <t>РостомірРП-2000</t>
  </si>
  <si>
    <t>монітор самсунг</t>
  </si>
  <si>
    <t>МФУ</t>
  </si>
  <si>
    <t>системний  блок</t>
  </si>
  <si>
    <t>ноут-бук</t>
  </si>
  <si>
    <t>отоскоп з воронками</t>
  </si>
  <si>
    <t>кушетка процедурна</t>
  </si>
  <si>
    <t>ростомір дитячий</t>
  </si>
  <si>
    <t>джерело безпереб</t>
  </si>
  <si>
    <t>монітор</t>
  </si>
  <si>
    <t>к-кт клавіатура,мишь</t>
  </si>
  <si>
    <t>МФУ HP Laser Jet</t>
  </si>
  <si>
    <t>принтер</t>
  </si>
  <si>
    <t>БФП (богато
функціональний пристрій)</t>
  </si>
  <si>
    <t>Корпич Л.І</t>
  </si>
  <si>
    <t>системний блок</t>
  </si>
  <si>
    <t>мишка Real-El</t>
  </si>
  <si>
    <t>клавіатура Real-El</t>
  </si>
  <si>
    <t>мережний фільтр</t>
  </si>
  <si>
    <t>столи лік</t>
  </si>
  <si>
    <t>Ярмак Н.Г.</t>
  </si>
  <si>
    <t>стільці</t>
  </si>
  <si>
    <t>вішалки різні</t>
  </si>
  <si>
    <t>кушетки</t>
  </si>
  <si>
    <t>тумбочки</t>
  </si>
  <si>
    <t>Опромінювач</t>
  </si>
  <si>
    <t>Стельмах Н.В.</t>
  </si>
  <si>
    <t>порт'єри</t>
  </si>
  <si>
    <t>каструлі різні</t>
  </si>
  <si>
    <t>дистилятор</t>
  </si>
  <si>
    <t>збірник для дистил. води</t>
  </si>
  <si>
    <t>Шафа 3х дверна</t>
  </si>
  <si>
    <t>Горлатенко С.Г</t>
  </si>
  <si>
    <t>ваги</t>
  </si>
  <si>
    <t>стіл хірург.</t>
  </si>
  <si>
    <t>машина пральна</t>
  </si>
  <si>
    <t>Магнітофон</t>
  </si>
  <si>
    <t>Москаленко Г.С.</t>
  </si>
  <si>
    <t>Станок стругальний</t>
  </si>
  <si>
    <t>Дубовик А.М.</t>
  </si>
  <si>
    <t>станок точильний</t>
  </si>
  <si>
    <t>піаніно</t>
  </si>
  <si>
    <t>болгарка</t>
  </si>
  <si>
    <t>бензокоса</t>
  </si>
  <si>
    <t>ел дрель</t>
  </si>
  <si>
    <t>стілець ісо</t>
  </si>
  <si>
    <t>а-т телефон</t>
  </si>
  <si>
    <t>драбина</t>
  </si>
  <si>
    <t>перфоратор</t>
  </si>
  <si>
    <t>шуруповерт</t>
  </si>
  <si>
    <t>бойлер</t>
  </si>
  <si>
    <t>краскопульт</t>
  </si>
  <si>
    <t>Ширма для захисту</t>
  </si>
  <si>
    <t>Підберезна</t>
  </si>
  <si>
    <t>пристрій для рентг.</t>
  </si>
  <si>
    <t>переговорний пристр.</t>
  </si>
  <si>
    <t>крісло</t>
  </si>
  <si>
    <t>стіл медичний</t>
  </si>
  <si>
    <t>тумба прикр.</t>
  </si>
  <si>
    <t>вішалки ст.</t>
  </si>
  <si>
    <t>вентилятор</t>
  </si>
  <si>
    <t>стільці різні</t>
  </si>
  <si>
    <t>кушетка</t>
  </si>
  <si>
    <t>касета 18х24 рентг.</t>
  </si>
  <si>
    <t>касета 24х30 рентг.</t>
  </si>
  <si>
    <t>екран усил. 13х18</t>
  </si>
  <si>
    <t>воротн. рентген.</t>
  </si>
  <si>
    <t>фартух для зах. полжін</t>
  </si>
  <si>
    <t>фартух рентген.</t>
  </si>
  <si>
    <t>захісний фартух</t>
  </si>
  <si>
    <t>захісний комірець</t>
  </si>
  <si>
    <t>касета</t>
  </si>
  <si>
    <t>Шафа книжна</t>
  </si>
  <si>
    <t>Сушко С.І.</t>
  </si>
  <si>
    <t>шафа книжна</t>
  </si>
  <si>
    <t>шафа для одягу</t>
  </si>
  <si>
    <t>холодильник</t>
  </si>
  <si>
    <t>тумбочки мед.</t>
  </si>
  <si>
    <t>стіл лікаря</t>
  </si>
  <si>
    <t>стіл пеленальний</t>
  </si>
  <si>
    <t xml:space="preserve">вішалки </t>
  </si>
  <si>
    <t>телефонний апарат</t>
  </si>
  <si>
    <t>Машина друкарська</t>
  </si>
  <si>
    <t>Ярошенко.Н.В.</t>
  </si>
  <si>
    <t>радіола</t>
  </si>
  <si>
    <t>люстра</t>
  </si>
  <si>
    <t>сейф</t>
  </si>
  <si>
    <t>крісло робоче</t>
  </si>
  <si>
    <t>клавіатура</t>
  </si>
  <si>
    <t>мишка</t>
  </si>
  <si>
    <t>крісло до компютера</t>
  </si>
  <si>
    <t>МФО</t>
  </si>
  <si>
    <t>Тетмостат</t>
  </si>
  <si>
    <t>Симоненко.В</t>
  </si>
  <si>
    <t>Пручай Л.В.</t>
  </si>
  <si>
    <t>шафа 2х дверна</t>
  </si>
  <si>
    <t>стіл 1 тумбовий</t>
  </si>
  <si>
    <t>диван-ліжко</t>
  </si>
  <si>
    <t>шафа медич.з антрісол.</t>
  </si>
  <si>
    <t>сервант</t>
  </si>
  <si>
    <t>шафа медич.2хдверна</t>
  </si>
  <si>
    <t>вішалки стоячі</t>
  </si>
  <si>
    <t>крісла для відпочинку</t>
  </si>
  <si>
    <t>ліжко односпальне</t>
  </si>
  <si>
    <t>ліжко дитяче</t>
  </si>
  <si>
    <t>табуретки</t>
  </si>
  <si>
    <t>машина швейна</t>
  </si>
  <si>
    <t>вогнегасник</t>
  </si>
  <si>
    <t>стільці п/м  різні</t>
  </si>
  <si>
    <t>стіл 1,2 тумбовий</t>
  </si>
  <si>
    <t>стіл палатний</t>
  </si>
  <si>
    <t>холодильник Свіяга</t>
  </si>
  <si>
    <t>холодильник Апшерон</t>
  </si>
  <si>
    <t>холодильник Кодри</t>
  </si>
  <si>
    <t>бойлер "Арістон"</t>
  </si>
  <si>
    <t>мікрохвильова піч</t>
  </si>
  <si>
    <t>обігрівач Атлантік</t>
  </si>
  <si>
    <t>Килим 2х3</t>
  </si>
  <si>
    <t>шафа полір.</t>
  </si>
  <si>
    <t>стіл замовлянь</t>
  </si>
  <si>
    <t>ліжко підліткове</t>
  </si>
  <si>
    <t>ліжко для новонародж.</t>
  </si>
  <si>
    <t>стільці театральні</t>
  </si>
  <si>
    <t>банкетки</t>
  </si>
  <si>
    <t>стілажі</t>
  </si>
  <si>
    <t>столи обідні</t>
  </si>
  <si>
    <t>стіл 2х тумбовий</t>
  </si>
  <si>
    <t>стіл гігієн.</t>
  </si>
  <si>
    <t>стіл інструм.</t>
  </si>
  <si>
    <t>столи палатні</t>
  </si>
  <si>
    <t>стіл полірований</t>
  </si>
  <si>
    <t>шафа унструм.</t>
  </si>
  <si>
    <t>шафа картк.</t>
  </si>
  <si>
    <t>шафа плат.</t>
  </si>
  <si>
    <t>трибуна</t>
  </si>
  <si>
    <t>холодильник вено</t>
  </si>
  <si>
    <t>Системний блок</t>
  </si>
  <si>
    <t>Сковорода</t>
  </si>
  <si>
    <t>Божко Л.С.</t>
  </si>
  <si>
    <t>м'ясорубка</t>
  </si>
  <si>
    <t>шафа ел. жарова</t>
  </si>
  <si>
    <t>ел.м'ясорубка</t>
  </si>
  <si>
    <t>шафа холод.</t>
  </si>
  <si>
    <t>ел.плита</t>
  </si>
  <si>
    <t>вішалки нав.</t>
  </si>
  <si>
    <t>лавки</t>
  </si>
  <si>
    <t>камфорки</t>
  </si>
  <si>
    <t>шафа холодильна</t>
  </si>
  <si>
    <t>джерело б.ж.</t>
  </si>
  <si>
    <t>а-т телефонний</t>
  </si>
  <si>
    <t>1512 медикаменти</t>
  </si>
  <si>
    <t>1</t>
  </si>
  <si>
    <t>амоксіл</t>
  </si>
  <si>
    <t>табл</t>
  </si>
  <si>
    <t>Лабунець.В.І.Б.</t>
  </si>
  <si>
    <t>2</t>
  </si>
  <si>
    <t>амінокапронова к-т</t>
  </si>
  <si>
    <t>3</t>
  </si>
  <si>
    <t>маніт 200</t>
  </si>
  <si>
    <t>4</t>
  </si>
  <si>
    <t>корінь солодки</t>
  </si>
  <si>
    <t>5</t>
  </si>
  <si>
    <t>свнітаб 350таб у банці</t>
  </si>
  <si>
    <t>уп</t>
  </si>
  <si>
    <t>6</t>
  </si>
  <si>
    <t>апіназин 2мл</t>
  </si>
  <si>
    <t>ам</t>
  </si>
  <si>
    <t>7</t>
  </si>
  <si>
    <t>вугілля актив</t>
  </si>
  <si>
    <t>8</t>
  </si>
  <si>
    <t>кордіамінД д/інєкцій</t>
  </si>
  <si>
    <t>9</t>
  </si>
  <si>
    <t>ксілат д/інфузій 200</t>
  </si>
  <si>
    <t>фл</t>
  </si>
  <si>
    <t>10</t>
  </si>
  <si>
    <t>метронідазол д/інфузій</t>
  </si>
  <si>
    <t>11</t>
  </si>
  <si>
    <t>сальбутамол д/інгаляцій</t>
  </si>
  <si>
    <t>12</t>
  </si>
  <si>
    <t>цефрактам д/інєкцій</t>
  </si>
  <si>
    <t>13</t>
  </si>
  <si>
    <t>бронхомакс сироп</t>
  </si>
  <si>
    <t>14</t>
  </si>
  <si>
    <t>15</t>
  </si>
  <si>
    <t>санітаб 350 у банці</t>
  </si>
  <si>
    <t>шт</t>
  </si>
  <si>
    <t>16</t>
  </si>
  <si>
    <t>аброксол сироп 100мл</t>
  </si>
  <si>
    <t>17</t>
  </si>
  <si>
    <t>Ацц 100</t>
  </si>
  <si>
    <t>пак</t>
  </si>
  <si>
    <t>18</t>
  </si>
  <si>
    <t>бофен суспензія 100мл</t>
  </si>
  <si>
    <t>19</t>
  </si>
  <si>
    <t>бронхомак сироп</t>
  </si>
  <si>
    <t>20</t>
  </si>
  <si>
    <t>декасан розчин 0,2мл</t>
  </si>
  <si>
    <t>21</t>
  </si>
  <si>
    <t>димедрол 1,0</t>
  </si>
  <si>
    <t>22</t>
  </si>
  <si>
    <t>ентеросгель паста 13</t>
  </si>
  <si>
    <t>23</t>
  </si>
  <si>
    <t>магнію сульфіт д/іньекції</t>
  </si>
  <si>
    <t>амп</t>
  </si>
  <si>
    <t>24</t>
  </si>
  <si>
    <t>25</t>
  </si>
  <si>
    <t>мефеноминова кислота</t>
  </si>
  <si>
    <t>26</t>
  </si>
  <si>
    <t>мукалтин 50 мг</t>
  </si>
  <si>
    <t>27</t>
  </si>
  <si>
    <t>ніфороксазід суспензія</t>
  </si>
  <si>
    <t>28</t>
  </si>
  <si>
    <t>небутамол д/інгаляцій</t>
  </si>
  <si>
    <t>небул</t>
  </si>
  <si>
    <t>29</t>
  </si>
  <si>
    <t>но-шпа</t>
  </si>
  <si>
    <t>30</t>
  </si>
  <si>
    <t>парацетамол сироп</t>
  </si>
  <si>
    <t>31</t>
  </si>
  <si>
    <t xml:space="preserve">парацетамол  </t>
  </si>
  <si>
    <t>32</t>
  </si>
  <si>
    <t>риназолін краплі 0,1</t>
  </si>
  <si>
    <t>33</t>
  </si>
  <si>
    <t>риназолін краплі 0,2</t>
  </si>
  <si>
    <t>34</t>
  </si>
  <si>
    <t>спазмалгон д/інєкцій</t>
  </si>
  <si>
    <t>35</t>
  </si>
  <si>
    <t>супрастин розчин д/ін.</t>
  </si>
  <si>
    <t>36</t>
  </si>
  <si>
    <t>хлорофіліпт 20мл</t>
  </si>
  <si>
    <t>37</t>
  </si>
  <si>
    <t>цефрактам  д/ін.100</t>
  </si>
  <si>
    <t>38</t>
  </si>
  <si>
    <t>небуфлюзон д/інг. 2мл</t>
  </si>
  <si>
    <t>39</t>
  </si>
  <si>
    <t>ціфтріаксон пор д/ін</t>
  </si>
  <si>
    <t>40</t>
  </si>
  <si>
    <t>41</t>
  </si>
  <si>
    <t>42</t>
  </si>
  <si>
    <t>інфулган д/інфузій</t>
  </si>
  <si>
    <t>43</t>
  </si>
  <si>
    <t>азитроміцин</t>
  </si>
  <si>
    <t>44</t>
  </si>
  <si>
    <t>бензилбензоат
 емульсія 50мл</t>
  </si>
  <si>
    <t>45</t>
  </si>
  <si>
    <t>гідрокортизон 2 мл</t>
  </si>
  <si>
    <t>46</t>
  </si>
  <si>
    <t>преднізолон 1 мл</t>
  </si>
  <si>
    <t>47</t>
  </si>
  <si>
    <t>санітаб 350 таб</t>
  </si>
  <si>
    <t>48</t>
  </si>
  <si>
    <t>49</t>
  </si>
  <si>
    <t>азитроміцин 250 мл</t>
  </si>
  <si>
    <t>50</t>
  </si>
  <si>
    <t>аміцил 500 мг</t>
  </si>
  <si>
    <t>51</t>
  </si>
  <si>
    <t>амоксил 250 мг</t>
  </si>
  <si>
    <t>52</t>
  </si>
  <si>
    <t>цефотаксим</t>
  </si>
  <si>
    <t>53</t>
  </si>
  <si>
    <t>цефтріаксон</t>
  </si>
  <si>
    <t>54</t>
  </si>
  <si>
    <t>55</t>
  </si>
  <si>
    <t>адреналін 1 мл</t>
  </si>
  <si>
    <t>56</t>
  </si>
  <si>
    <t>ацетал пор</t>
  </si>
  <si>
    <t>57</t>
  </si>
  <si>
    <t>вентолін д/інг 2,5мл</t>
  </si>
  <si>
    <t>58</t>
  </si>
  <si>
    <t>вода д/інек 5мл</t>
  </si>
  <si>
    <t>59</t>
  </si>
  <si>
    <t>гепарин р-н д/інек</t>
  </si>
  <si>
    <t>60</t>
  </si>
  <si>
    <t>дексаметазон д/ін</t>
  </si>
  <si>
    <t>ампл</t>
  </si>
  <si>
    <t>61</t>
  </si>
  <si>
    <t>ібупрфен</t>
  </si>
  <si>
    <t>62</t>
  </si>
  <si>
    <t>лоратодін</t>
  </si>
  <si>
    <t>63</t>
  </si>
  <si>
    <t>но-х-ша 2мл</t>
  </si>
  <si>
    <t>64</t>
  </si>
  <si>
    <t>панкреатин 8000</t>
  </si>
  <si>
    <t>65</t>
  </si>
  <si>
    <t>руковички</t>
  </si>
  <si>
    <t>66</t>
  </si>
  <si>
    <t>шприц 5мл</t>
  </si>
  <si>
    <t>марля</t>
  </si>
  <si>
    <t>лезо д/скальпелю</t>
  </si>
  <si>
    <t>бланідас актив 1000мл</t>
  </si>
  <si>
    <t>бланідас софт 5000мл</t>
  </si>
  <si>
    <t>вата нестирильна 50г</t>
  </si>
  <si>
    <t>брильянт.зелений 20мл</t>
  </si>
  <si>
    <t>декасан розчин 0,2мг 100</t>
  </si>
  <si>
    <t>йод спирт 20мл</t>
  </si>
  <si>
    <t>левомеколь 40г туба</t>
  </si>
  <si>
    <t>перекибланідас софт 5000мл</t>
  </si>
  <si>
    <t>67</t>
  </si>
  <si>
    <t>ультрозвуковий гель 5л</t>
  </si>
  <si>
    <t>68</t>
  </si>
  <si>
    <t>АХД 2000 1000мл з дозатором</t>
  </si>
  <si>
    <t>69</t>
  </si>
  <si>
    <t>70</t>
  </si>
  <si>
    <t>бінт нестер.5*10</t>
  </si>
  <si>
    <t>71</t>
  </si>
  <si>
    <t>бінт нестер.7*14</t>
  </si>
  <si>
    <t>72</t>
  </si>
  <si>
    <t>лезо для скальпеля</t>
  </si>
  <si>
    <t>73</t>
  </si>
  <si>
    <t>марля мед. 10*90</t>
  </si>
  <si>
    <t>74</t>
  </si>
  <si>
    <t>хлоргексидин 100мл</t>
  </si>
  <si>
    <t>75</t>
  </si>
  <si>
    <t>індикатор парової 
стерилізації ІКПС-ВН/01-132/20</t>
  </si>
  <si>
    <t>76</t>
  </si>
  <si>
    <t>шприц 2 мл</t>
  </si>
  <si>
    <t>77</t>
  </si>
  <si>
    <t>підгузники BELLA BABY
№ 54</t>
  </si>
  <si>
    <t>78</t>
  </si>
  <si>
    <t>підгузники BELLA BABY
№ 58</t>
  </si>
  <si>
    <t>79</t>
  </si>
  <si>
    <t>спринцівка</t>
  </si>
  <si>
    <t>80</t>
  </si>
  <si>
    <t>трубка мед</t>
  </si>
  <si>
    <t>81</t>
  </si>
  <si>
    <t>пробірка центрф</t>
  </si>
  <si>
    <t>82</t>
  </si>
  <si>
    <t>пробірка 10*90</t>
  </si>
  <si>
    <t>83</t>
  </si>
  <si>
    <t>пробірка 14*100</t>
  </si>
  <si>
    <t>84</t>
  </si>
  <si>
    <t>капілятор для ШЕО</t>
  </si>
  <si>
    <t>85</t>
  </si>
  <si>
    <t>фенолфтолеїн</t>
  </si>
  <si>
    <t>гр</t>
  </si>
  <si>
    <t>86</t>
  </si>
  <si>
    <t>оцтова кислата крижана</t>
  </si>
  <si>
    <t>87</t>
  </si>
  <si>
    <t>пробірка П-2 14*100</t>
  </si>
  <si>
    <t>88</t>
  </si>
  <si>
    <t>89</t>
  </si>
  <si>
    <t>білірубін метод Яндрашика</t>
  </si>
  <si>
    <t>90</t>
  </si>
  <si>
    <t>сечовина -Д</t>
  </si>
  <si>
    <t>91</t>
  </si>
  <si>
    <t>реагент анти-В</t>
  </si>
  <si>
    <t>92</t>
  </si>
  <si>
    <t>реагент анти-D</t>
  </si>
  <si>
    <t>93</t>
  </si>
  <si>
    <t>натрій лимонокисл.</t>
  </si>
  <si>
    <t>94</t>
  </si>
  <si>
    <t>натрий фосфорнокислий</t>
  </si>
  <si>
    <t>95</t>
  </si>
  <si>
    <t>калій фофорнокіслий</t>
  </si>
  <si>
    <t>96</t>
  </si>
  <si>
    <t>азопірамова проба</t>
  </si>
  <si>
    <t>97</t>
  </si>
  <si>
    <t>капіляр для ШОЕ</t>
  </si>
  <si>
    <t>98</t>
  </si>
  <si>
    <t>ареометр для урини</t>
  </si>
  <si>
    <t>99</t>
  </si>
  <si>
    <t>пробірка В-214*100</t>
  </si>
  <si>
    <t>100</t>
  </si>
  <si>
    <t>гематологічний мат</t>
  </si>
  <si>
    <t>мл</t>
  </si>
  <si>
    <t>101</t>
  </si>
  <si>
    <t>розчин ізотонічний</t>
  </si>
  <si>
    <t>102</t>
  </si>
  <si>
    <t>бланідас софт</t>
  </si>
  <si>
    <t>103</t>
  </si>
  <si>
    <t>калібратори 
гемоглабіну КГ-1 КГ-2 КГ-3</t>
  </si>
  <si>
    <t>104</t>
  </si>
  <si>
    <t>фарбник фіксаторЕо</t>
  </si>
  <si>
    <t>пляш</t>
  </si>
  <si>
    <t>105</t>
  </si>
  <si>
    <t>Н-р загального білка за 
біуретовою р-цією</t>
  </si>
  <si>
    <t>106</t>
  </si>
  <si>
    <t>107</t>
  </si>
  <si>
    <t>гемоглобін</t>
  </si>
  <si>
    <t>108</t>
  </si>
  <si>
    <t>глюкоза</t>
  </si>
  <si>
    <t>109</t>
  </si>
  <si>
    <t>білкова фракції</t>
  </si>
  <si>
    <t>110</t>
  </si>
  <si>
    <t>загальний білок</t>
  </si>
  <si>
    <t>111</t>
  </si>
  <si>
    <t>тимолова проба</t>
  </si>
  <si>
    <t>112</t>
  </si>
  <si>
    <t>азур по роман</t>
  </si>
  <si>
    <t>113</t>
  </si>
  <si>
    <t>еозин</t>
  </si>
  <si>
    <t>114</t>
  </si>
  <si>
    <t>система для забору</t>
  </si>
  <si>
    <t>115</t>
  </si>
  <si>
    <t>АХД 2000 1000мл</t>
  </si>
  <si>
    <t>116</t>
  </si>
  <si>
    <t>санітаб 350таб</t>
  </si>
  <si>
    <t>117</t>
  </si>
  <si>
    <t>118</t>
  </si>
  <si>
    <t>фіксаж</t>
  </si>
  <si>
    <t>Підберезна Н.А.</t>
  </si>
  <si>
    <t>119</t>
  </si>
  <si>
    <t>фіксаж "ХімРей" для ручної 
обробки рентгенівської плівки,3л (на 15л розчину)</t>
  </si>
  <si>
    <t>120</t>
  </si>
  <si>
    <t>р-плівка 13*18</t>
  </si>
  <si>
    <t>121</t>
  </si>
  <si>
    <t>р-плівка 18*24</t>
  </si>
  <si>
    <t>122</t>
  </si>
  <si>
    <t>р-плівка 24*30</t>
  </si>
  <si>
    <t>123</t>
  </si>
  <si>
    <t>маска захисна 3-х 
шарова № 100</t>
  </si>
  <si>
    <t>124</t>
  </si>
  <si>
    <t>індикатор пар.стер.
ІКПС-132/20№100</t>
  </si>
  <si>
    <t>125</t>
  </si>
  <si>
    <t>індикатор парової стерилізації 
ІКПС-ВН/01-132/20</t>
  </si>
  <si>
    <t>126</t>
  </si>
  <si>
    <t>л</t>
  </si>
  <si>
    <t>127</t>
  </si>
  <si>
    <t>вата нестер.50г</t>
  </si>
  <si>
    <t>128</t>
  </si>
  <si>
    <t>засіб дезінфук.1000мл</t>
  </si>
  <si>
    <t>129</t>
  </si>
  <si>
    <t>130</t>
  </si>
  <si>
    <t>131</t>
  </si>
  <si>
    <t>рукавички</t>
  </si>
  <si>
    <t>132</t>
  </si>
  <si>
    <t>санітаб, 350таб</t>
  </si>
  <si>
    <t>133</t>
  </si>
  <si>
    <t>134</t>
  </si>
  <si>
    <t>проявник "ХімРей" 
 для руч.обрабки  3л</t>
  </si>
  <si>
    <t>135</t>
  </si>
  <si>
    <t>Туберкулін</t>
  </si>
  <si>
    <t>дози</t>
  </si>
  <si>
    <t>Савицька Н.В.</t>
  </si>
  <si>
    <t>136</t>
  </si>
  <si>
    <t>137</t>
  </si>
  <si>
    <t>138</t>
  </si>
  <si>
    <t>Індіраб</t>
  </si>
  <si>
    <t>1512/1  медикаменти централізованого постачання</t>
  </si>
  <si>
    <t>Сумка холодова</t>
  </si>
  <si>
    <t>холодильні елементи</t>
  </si>
  <si>
    <t xml:space="preserve">АДП М </t>
  </si>
  <si>
    <t>Еувакс В</t>
  </si>
  <si>
    <t>БЦЖ</t>
  </si>
  <si>
    <t>Діфтет ДТ</t>
  </si>
  <si>
    <t>АКДП</t>
  </si>
  <si>
    <t>Імовакс Поліо</t>
  </si>
  <si>
    <t>еувакс В</t>
  </si>
  <si>
    <t>Поліо Сабін</t>
  </si>
  <si>
    <t>Антирабічний імуноглобулін</t>
  </si>
  <si>
    <t>Антитоксин проти зміїної отрути(природної)</t>
  </si>
  <si>
    <t>Антитоксин правцевий</t>
  </si>
  <si>
    <t>Пріорікс</t>
  </si>
  <si>
    <t>Hib</t>
  </si>
  <si>
    <t>м</t>
  </si>
  <si>
    <t>ліжко</t>
  </si>
  <si>
    <t>Січкар В.Ф.</t>
  </si>
  <si>
    <t>Додаток 1</t>
  </si>
  <si>
    <t>Номер інвентарний</t>
  </si>
  <si>
    <t>рік випуску</t>
  </si>
  <si>
    <t>1013  будинки та споруди</t>
  </si>
  <si>
    <t>3х повер. Будів. д-л ,полік.</t>
  </si>
  <si>
    <t>Дубовик   А.М.</t>
  </si>
  <si>
    <t>гараж металевий</t>
  </si>
  <si>
    <t>пральня гараж,котельня</t>
  </si>
  <si>
    <t>овочесховище</t>
  </si>
  <si>
    <t>вагончик</t>
  </si>
  <si>
    <t>загорожа бетонні плити (134 секції)</t>
  </si>
  <si>
    <t>дорожне покриття</t>
  </si>
  <si>
    <t>загорожа біля гаражів</t>
  </si>
  <si>
    <t>естакада</t>
  </si>
  <si>
    <t>будка</t>
  </si>
  <si>
    <t>дитячий майданчик</t>
  </si>
  <si>
    <t>Система-реконструкція теплозабезп</t>
  </si>
  <si>
    <t>газопровід середнього тиску</t>
  </si>
  <si>
    <t>Всього по 1013рах.</t>
  </si>
  <si>
    <t>1014  машини  та обладнання</t>
  </si>
  <si>
    <t>лампа -щелева</t>
  </si>
  <si>
    <t>Веремій.О.В.</t>
  </si>
  <si>
    <t>кріодиструктор,, ИНЕЙ,,</t>
  </si>
  <si>
    <t>амбліотренер</t>
  </si>
  <si>
    <t>синоптофор</t>
  </si>
  <si>
    <t>а-т для стимулі. Орган. зору</t>
  </si>
  <si>
    <t>сосуд Дюара</t>
  </si>
  <si>
    <t>ел кардіограф</t>
  </si>
  <si>
    <t>Стерелізатор ГП-40</t>
  </si>
  <si>
    <t>Стимулятор зору</t>
  </si>
  <si>
    <t>Біівізіотренер БТВР-2</t>
  </si>
  <si>
    <t>Опромінювач-рецеркул</t>
  </si>
  <si>
    <t xml:space="preserve">Елкардіограф </t>
  </si>
  <si>
    <t>Світильник 5ти рефлекторн</t>
  </si>
  <si>
    <t>Гастроскоп</t>
  </si>
  <si>
    <t>Монітор</t>
  </si>
  <si>
    <t>масажер</t>
  </si>
  <si>
    <t>Вимірювач артеріальногоь  тиску</t>
  </si>
  <si>
    <t>Система ультразвукова MyLab40</t>
  </si>
  <si>
    <t>Сушильний барабан</t>
  </si>
  <si>
    <t>Горлатенко.С.Г.</t>
  </si>
  <si>
    <t>гладильний прес</t>
  </si>
  <si>
    <t>пральна машина-СМ-10</t>
  </si>
  <si>
    <t>Холодильник Снайге</t>
  </si>
  <si>
    <t>холодильник Sanussi</t>
  </si>
  <si>
    <t>холодильник Hansa</t>
  </si>
  <si>
    <t>маш пральна Candy</t>
  </si>
  <si>
    <t>Лічильник тепловий</t>
  </si>
  <si>
    <t>Ярмак Н.Г</t>
  </si>
  <si>
    <t>машинка протірочна</t>
  </si>
  <si>
    <t>Ексан-1</t>
  </si>
  <si>
    <t>Калориметр</t>
  </si>
  <si>
    <t>Центрифуга лабораторна</t>
  </si>
  <si>
    <t>Термостат ТС-1/80 СПУ</t>
  </si>
  <si>
    <t>Мікроскоп монокулярний</t>
  </si>
  <si>
    <t>Термостат ТС-20</t>
  </si>
  <si>
    <t>Аналізатор гематологічний</t>
  </si>
  <si>
    <t>Аналізатор сечі</t>
  </si>
  <si>
    <t>Ярошенко Н.В.</t>
  </si>
  <si>
    <t>факс</t>
  </si>
  <si>
    <t>Рентген а-т РУД-145-250-1</t>
  </si>
  <si>
    <t>Підберезна .Н.А.</t>
  </si>
  <si>
    <t>Касета рентгенівськ</t>
  </si>
  <si>
    <t>Установка для ручн прояв</t>
  </si>
  <si>
    <t>Дезкамера</t>
  </si>
  <si>
    <t>стерелізатор ГК-100-3М</t>
  </si>
  <si>
    <t>аквадистилятор</t>
  </si>
  <si>
    <t>а-т Ранет</t>
  </si>
  <si>
    <t>а-т УВЧ-60</t>
  </si>
  <si>
    <t>електросон  ЕС-10-5</t>
  </si>
  <si>
    <t>опромінювач ОУФ-ну</t>
  </si>
  <si>
    <t>інгалятор ,,Вулка-1,,</t>
  </si>
  <si>
    <t>а-т поток-1</t>
  </si>
  <si>
    <t>а-т Біотрон</t>
  </si>
  <si>
    <t>А-т Вулкан-1</t>
  </si>
  <si>
    <t>Сич.Л.І.</t>
  </si>
  <si>
    <t>А-т УВЧ-80</t>
  </si>
  <si>
    <t>Інгалятор Вулкан</t>
  </si>
  <si>
    <t>стерелізатор-ГП-40</t>
  </si>
  <si>
    <t>Відсмоктувач дитячий</t>
  </si>
  <si>
    <t>Монітор пацієнта</t>
  </si>
  <si>
    <t>А-т для пригот сиглентно кисневої</t>
  </si>
  <si>
    <t>Концентратор кисню М50</t>
  </si>
  <si>
    <t>Шпріцевий інфуз насос</t>
  </si>
  <si>
    <t>Комплкс діагн спіром</t>
  </si>
  <si>
    <t>Візок для перев хвор</t>
  </si>
  <si>
    <t>Ноутбук Dell</t>
  </si>
  <si>
    <t>Корпич Л.І.</t>
  </si>
  <si>
    <t>Системний блок Brain</t>
  </si>
  <si>
    <t>Всього  по 1014 рах.</t>
  </si>
  <si>
    <t>1015  транспортні засоби</t>
  </si>
  <si>
    <t>ЗАЗ СВ 35-72 АТ</t>
  </si>
  <si>
    <t>Дубовик</t>
  </si>
  <si>
    <t>ЗАЗ СВ 56-83 АА</t>
  </si>
  <si>
    <t>Opel combo СВ 06-52 АР</t>
  </si>
  <si>
    <t>Всього по 1015 рах.</t>
  </si>
  <si>
    <t>1016  інструменти, прилади  та інвентар</t>
  </si>
  <si>
    <t>Шафа вітальня</t>
  </si>
  <si>
    <t>Всього по 1016 рах.</t>
  </si>
  <si>
    <t>рах1112 бібліотечний фонд</t>
  </si>
  <si>
    <t>Ярошенко</t>
  </si>
  <si>
    <t xml:space="preserve"> багаторічні насадження яблунь і груш</t>
  </si>
  <si>
    <t xml:space="preserve"> багаторічні насадження  вишень</t>
  </si>
  <si>
    <t xml:space="preserve"> багаторічні насадження тополь і берез</t>
  </si>
  <si>
    <t>Бібліотечний фонд</t>
  </si>
  <si>
    <t>01</t>
  </si>
  <si>
    <t>Простирадло</t>
  </si>
  <si>
    <t>Бойко</t>
  </si>
  <si>
    <t>02</t>
  </si>
  <si>
    <t>ковдра баєва дор.</t>
  </si>
  <si>
    <t>03</t>
  </si>
  <si>
    <t>рушник махровий</t>
  </si>
  <si>
    <t>04</t>
  </si>
  <si>
    <t>рушник ваф</t>
  </si>
  <si>
    <t>Горін</t>
  </si>
  <si>
    <t>05</t>
  </si>
  <si>
    <t>занавіски</t>
  </si>
  <si>
    <t xml:space="preserve">Ярошенко </t>
  </si>
  <si>
    <t>06</t>
  </si>
  <si>
    <t>Божко</t>
  </si>
  <si>
    <t>07</t>
  </si>
  <si>
    <t>Ковдра б.дит.</t>
  </si>
  <si>
    <t xml:space="preserve">Підберезна </t>
  </si>
  <si>
    <t>08</t>
  </si>
  <si>
    <t>подушка</t>
  </si>
  <si>
    <t>09</t>
  </si>
  <si>
    <t>простирадло дор</t>
  </si>
  <si>
    <t>штори чорні</t>
  </si>
  <si>
    <t>Комбінзон п-ч</t>
  </si>
  <si>
    <t>Симоненко</t>
  </si>
  <si>
    <t>халат п-ч</t>
  </si>
  <si>
    <t>шлеми п-ч</t>
  </si>
  <si>
    <t>косинки п-ч</t>
  </si>
  <si>
    <t>Ярмак .Н.Г.</t>
  </si>
  <si>
    <t>шлем п-ч</t>
  </si>
  <si>
    <t>пелюшки</t>
  </si>
  <si>
    <t>матрас доросл</t>
  </si>
  <si>
    <t>підковдра дор</t>
  </si>
  <si>
    <t>наволоки</t>
  </si>
  <si>
    <t>подушки</t>
  </si>
  <si>
    <t>ковдра п-ш дор</t>
  </si>
  <si>
    <t>ковдра б.дор</t>
  </si>
  <si>
    <t>чоботи резинові</t>
  </si>
  <si>
    <t>пари</t>
  </si>
  <si>
    <t>повзуни</t>
  </si>
  <si>
    <t>матрас дор</t>
  </si>
  <si>
    <t>матрас дит</t>
  </si>
  <si>
    <t>наволоки под</t>
  </si>
  <si>
    <t>ковдра п-ш дит</t>
  </si>
  <si>
    <t>підковдра дит</t>
  </si>
  <si>
    <t>покривало дор</t>
  </si>
  <si>
    <t>подушки перові</t>
  </si>
  <si>
    <t>простирадло лляне</t>
  </si>
  <si>
    <t>занавіски гардінні</t>
  </si>
  <si>
    <t>костюм противочумний</t>
  </si>
  <si>
    <t>шлеми</t>
  </si>
  <si>
    <t>к-т портьєр</t>
  </si>
  <si>
    <t>занавіски дверни</t>
  </si>
  <si>
    <t>наволоки нижні</t>
  </si>
  <si>
    <t>покривало на крісло</t>
  </si>
  <si>
    <t>чехли на матрас</t>
  </si>
  <si>
    <t>простирадло дит</t>
  </si>
  <si>
    <t>1812 малоцінні та швидкозношувані предмети</t>
  </si>
  <si>
    <t>Відро пл.12л</t>
  </si>
  <si>
    <t>відро оц.10л</t>
  </si>
  <si>
    <t>карнизи різні</t>
  </si>
  <si>
    <t>штори д.затемнення</t>
  </si>
  <si>
    <t>ванна дитяча</t>
  </si>
  <si>
    <t>праска</t>
  </si>
  <si>
    <t>бачок зливний</t>
  </si>
  <si>
    <t>лопата д.снігу</t>
  </si>
  <si>
    <t>Бак зливний</t>
  </si>
  <si>
    <t>відро педальне</t>
  </si>
  <si>
    <t>відро п/е</t>
  </si>
  <si>
    <t>лотки</t>
  </si>
  <si>
    <t>молоток</t>
  </si>
  <si>
    <t>різновіс д.вагів</t>
  </si>
  <si>
    <t>совок</t>
  </si>
  <si>
    <t>бак ал.</t>
  </si>
  <si>
    <t>вивіска</t>
  </si>
  <si>
    <t>каструля ал.20л.</t>
  </si>
  <si>
    <t>миска ал.</t>
  </si>
  <si>
    <t>сітки-гнізда</t>
  </si>
  <si>
    <t>стелажі</t>
  </si>
  <si>
    <t>тарілки</t>
  </si>
  <si>
    <t>відро пл.</t>
  </si>
  <si>
    <t>ніж</t>
  </si>
  <si>
    <t>замок навісний</t>
  </si>
  <si>
    <t>ваги циферблатні</t>
  </si>
  <si>
    <t>бак моєчний</t>
  </si>
  <si>
    <t>каструля 40л</t>
  </si>
  <si>
    <t>відро оц.</t>
  </si>
  <si>
    <t>Відро ем.</t>
  </si>
  <si>
    <t>вилки н/с</t>
  </si>
  <si>
    <t>ложка розливна</t>
  </si>
  <si>
    <t>ложки н/с</t>
  </si>
  <si>
    <t>ложки десертні</t>
  </si>
  <si>
    <t>ніж кухонний</t>
  </si>
  <si>
    <t>карнизи</t>
  </si>
  <si>
    <t>сушка для посуди</t>
  </si>
  <si>
    <t>тарілки гл.н/с</t>
  </si>
  <si>
    <t>тази різні</t>
  </si>
  <si>
    <t>дзеркало</t>
  </si>
  <si>
    <t>доска розделоч.</t>
  </si>
  <si>
    <t>ап-т телефонний</t>
  </si>
  <si>
    <t>бак емал.</t>
  </si>
  <si>
    <t>ваза нічна</t>
  </si>
  <si>
    <t>Ярмак Н.Г.склад</t>
  </si>
  <si>
    <t>лєрка</t>
  </si>
  <si>
    <t>світильник рондо</t>
  </si>
  <si>
    <t>н-р стамесок</t>
  </si>
  <si>
    <t>викрутка</t>
  </si>
  <si>
    <t>картотека</t>
  </si>
  <si>
    <t>граблі</t>
  </si>
  <si>
    <t>лопата совкова</t>
  </si>
  <si>
    <t>змішувач д.умиваль</t>
  </si>
  <si>
    <t>лопата штикова</t>
  </si>
  <si>
    <t>держак в лопату</t>
  </si>
  <si>
    <t>шпатель 40</t>
  </si>
  <si>
    <t>ручка до валіка</t>
  </si>
  <si>
    <t>валік 140</t>
  </si>
  <si>
    <t>сверло 6/160</t>
  </si>
  <si>
    <t>сверло 8/160</t>
  </si>
  <si>
    <t>сверло (кат)</t>
  </si>
  <si>
    <t>лампа денного освіт</t>
  </si>
  <si>
    <t>стартер</t>
  </si>
  <si>
    <t>лампочка ел.75вт</t>
  </si>
  <si>
    <t>лампа Лед  10вт</t>
  </si>
  <si>
    <t>поливайка</t>
  </si>
  <si>
    <t>палочки сіліконові</t>
  </si>
  <si>
    <t>конденсатор</t>
  </si>
  <si>
    <t>термовимикач</t>
  </si>
  <si>
    <t>вентиль 1/2 вода</t>
  </si>
  <si>
    <t>бачок пл. зливний</t>
  </si>
  <si>
    <t>гумовий перехід</t>
  </si>
  <si>
    <t>маховик алюм.</t>
  </si>
  <si>
    <t>прокладка під кран</t>
  </si>
  <si>
    <t>прокладка гумова гусак</t>
  </si>
  <si>
    <t>мило господарче</t>
  </si>
  <si>
    <t>кг</t>
  </si>
  <si>
    <t>139</t>
  </si>
  <si>
    <t>140</t>
  </si>
  <si>
    <t>Затискач Мост.</t>
  </si>
  <si>
    <t>141</t>
  </si>
  <si>
    <t>затискач кровозуп</t>
  </si>
  <si>
    <t>142</t>
  </si>
  <si>
    <t>дзеркало носове</t>
  </si>
  <si>
    <t>143</t>
  </si>
  <si>
    <t>дзеркало "Куско"</t>
  </si>
  <si>
    <t>144</t>
  </si>
  <si>
    <t>дзеркало рект.</t>
  </si>
  <si>
    <t>145</t>
  </si>
  <si>
    <t>голкотримач</t>
  </si>
  <si>
    <t>146</t>
  </si>
  <si>
    <t>голки для морс.</t>
  </si>
  <si>
    <t>147</t>
  </si>
  <si>
    <t>катетер</t>
  </si>
  <si>
    <t>148</t>
  </si>
  <si>
    <t>корцанги</t>
  </si>
  <si>
    <t>149</t>
  </si>
  <si>
    <t>гачки для кос.</t>
  </si>
  <si>
    <t>150</t>
  </si>
  <si>
    <t>лінійка для скіос.</t>
  </si>
  <si>
    <t>151</t>
  </si>
  <si>
    <t>152</t>
  </si>
  <si>
    <t>ножиці</t>
  </si>
  <si>
    <t>153</t>
  </si>
  <si>
    <t>оправа прим.</t>
  </si>
  <si>
    <t>154</t>
  </si>
  <si>
    <t>освітл. Таблиці</t>
  </si>
  <si>
    <t>155</t>
  </si>
  <si>
    <t>ранорозширювач</t>
  </si>
  <si>
    <t>156</t>
  </si>
  <si>
    <t>ростомір</t>
  </si>
  <si>
    <t>157</t>
  </si>
  <si>
    <t>стерилізатор</t>
  </si>
  <si>
    <t>158</t>
  </si>
  <si>
    <t>таз ем.</t>
  </si>
  <si>
    <t>159</t>
  </si>
  <si>
    <t>тонометр мембр.</t>
  </si>
  <si>
    <t>160</t>
  </si>
  <si>
    <t>тонометр Маклак.</t>
  </si>
  <si>
    <t>161</t>
  </si>
  <si>
    <t>кольоротест</t>
  </si>
  <si>
    <t>162</t>
  </si>
  <si>
    <t>щипці кромкон.</t>
  </si>
  <si>
    <t>163</t>
  </si>
  <si>
    <t>лампа бактеріцид.</t>
  </si>
  <si>
    <t>164</t>
  </si>
  <si>
    <t>затискач зубч.прям.160,0</t>
  </si>
  <si>
    <t>165</t>
  </si>
  <si>
    <t>лоток</t>
  </si>
  <si>
    <t>166</t>
  </si>
  <si>
    <t>пінцет анатомічний</t>
  </si>
  <si>
    <t>167</t>
  </si>
  <si>
    <t>зонд х</t>
  </si>
  <si>
    <t>168</t>
  </si>
  <si>
    <t>ножиці зігнуті зубч.</t>
  </si>
  <si>
    <t>169</t>
  </si>
  <si>
    <t>ножиці 11,3</t>
  </si>
  <si>
    <t>170</t>
  </si>
  <si>
    <t>ножиці очні зігнуті 11,3</t>
  </si>
  <si>
    <t>171</t>
  </si>
  <si>
    <t>ножиці з 1 гостр.кінцем</t>
  </si>
  <si>
    <t>172</t>
  </si>
  <si>
    <t>173</t>
  </si>
  <si>
    <t>бікс КСК-6</t>
  </si>
  <si>
    <t>174</t>
  </si>
  <si>
    <t>сумка для ноутбука</t>
  </si>
  <si>
    <t>175</t>
  </si>
  <si>
    <t>мишка безпровідна</t>
  </si>
  <si>
    <t>176</t>
  </si>
  <si>
    <t>глюкометр гамма</t>
  </si>
  <si>
    <t>177</t>
  </si>
  <si>
    <t>воронка вушна</t>
  </si>
  <si>
    <t>178</t>
  </si>
  <si>
    <t>пінцет вушний штикоподі</t>
  </si>
  <si>
    <t>179</t>
  </si>
  <si>
    <t>шприц д.вливань гортан</t>
  </si>
  <si>
    <t>180</t>
  </si>
  <si>
    <t>ваги напільні</t>
  </si>
  <si>
    <t>181</t>
  </si>
  <si>
    <t>бл. листів непрацездатн.</t>
  </si>
  <si>
    <t>182</t>
  </si>
  <si>
    <t>Лабунець В.І.Б.</t>
  </si>
  <si>
    <t>183</t>
  </si>
  <si>
    <t>редуктор кисневий</t>
  </si>
  <si>
    <t>184</t>
  </si>
  <si>
    <t>ваги медичні</t>
  </si>
  <si>
    <t>185</t>
  </si>
  <si>
    <t>186</t>
  </si>
  <si>
    <t>187</t>
  </si>
  <si>
    <t>штатив д.перел.крові</t>
  </si>
  <si>
    <t>188</t>
  </si>
  <si>
    <t>манжетка дитяча</t>
  </si>
  <si>
    <t>189</t>
  </si>
  <si>
    <t>190</t>
  </si>
  <si>
    <t>штатив ШДВ</t>
  </si>
  <si>
    <t>191</t>
  </si>
  <si>
    <t>Ваги різні</t>
  </si>
  <si>
    <t>Горін І.В</t>
  </si>
  <si>
    <t>192</t>
  </si>
  <si>
    <t>ваги горизонтальні</t>
  </si>
  <si>
    <t>193</t>
  </si>
  <si>
    <t>гирі</t>
  </si>
  <si>
    <t>194</t>
  </si>
  <si>
    <t>камера Горяєва</t>
  </si>
  <si>
    <t>195</t>
  </si>
  <si>
    <t>кювети</t>
  </si>
  <si>
    <t>196</t>
  </si>
  <si>
    <t>гігрометр</t>
  </si>
  <si>
    <t>197</t>
  </si>
  <si>
    <t>198</t>
  </si>
  <si>
    <t>таз</t>
  </si>
  <si>
    <t>199</t>
  </si>
  <si>
    <t>200</t>
  </si>
  <si>
    <t>колба мірна</t>
  </si>
  <si>
    <t>201</t>
  </si>
  <si>
    <t>окуляри захисні</t>
  </si>
  <si>
    <t>202</t>
  </si>
  <si>
    <t>термометр ТПК</t>
  </si>
  <si>
    <t>203</t>
  </si>
  <si>
    <t>204</t>
  </si>
  <si>
    <t>205</t>
  </si>
  <si>
    <t>206</t>
  </si>
  <si>
    <t>207</t>
  </si>
  <si>
    <t>208</t>
  </si>
  <si>
    <t>209</t>
  </si>
  <si>
    <t>210</t>
  </si>
  <si>
    <t>полка туалетна</t>
  </si>
  <si>
    <t>211</t>
  </si>
  <si>
    <t>вилки столові</t>
  </si>
  <si>
    <t>212</t>
  </si>
  <si>
    <t>ложки столові</t>
  </si>
  <si>
    <t>213</t>
  </si>
  <si>
    <t>ваза д.квітів</t>
  </si>
  <si>
    <t>214</t>
  </si>
  <si>
    <t>215</t>
  </si>
  <si>
    <t>216</t>
  </si>
  <si>
    <t>картридж кол.</t>
  </si>
  <si>
    <t>217</t>
  </si>
  <si>
    <t>апарат телефонний</t>
  </si>
  <si>
    <t>218</t>
  </si>
  <si>
    <t>Касети (рентгенол)</t>
  </si>
  <si>
    <t>219</t>
  </si>
  <si>
    <t>перчатки просвинц</t>
  </si>
  <si>
    <t>220</t>
  </si>
  <si>
    <t>розмільчувач</t>
  </si>
  <si>
    <t>221</t>
  </si>
  <si>
    <t>фартух просвинц.</t>
  </si>
  <si>
    <t>222</t>
  </si>
  <si>
    <t>223</t>
  </si>
  <si>
    <t>занавіски дв.</t>
  </si>
  <si>
    <t>224</t>
  </si>
  <si>
    <t>225</t>
  </si>
  <si>
    <t>дозиметр термолюм</t>
  </si>
  <si>
    <t>226</t>
  </si>
  <si>
    <t>227</t>
  </si>
  <si>
    <t>бідон 3л</t>
  </si>
  <si>
    <t>228</t>
  </si>
  <si>
    <t>Біодозиметр</t>
  </si>
  <si>
    <t>229</t>
  </si>
  <si>
    <t xml:space="preserve">каструля </t>
  </si>
  <si>
    <t>230</t>
  </si>
  <si>
    <t>231</t>
  </si>
  <si>
    <t>годинник процед.</t>
  </si>
  <si>
    <t>232</t>
  </si>
  <si>
    <t>плитка ел.</t>
  </si>
  <si>
    <t>234</t>
  </si>
  <si>
    <t>чайник ел.</t>
  </si>
  <si>
    <t>235</t>
  </si>
  <si>
    <t>Дзеркало</t>
  </si>
  <si>
    <t>236</t>
  </si>
  <si>
    <t>відро ем.</t>
  </si>
  <si>
    <t>237</t>
  </si>
  <si>
    <t>косинка п/ч</t>
  </si>
  <si>
    <t>238</t>
  </si>
  <si>
    <t>миска ем.</t>
  </si>
  <si>
    <t>239</t>
  </si>
  <si>
    <t>240</t>
  </si>
  <si>
    <t>242</t>
  </si>
  <si>
    <t>243</t>
  </si>
  <si>
    <t>ключ гаєчний</t>
  </si>
  <si>
    <t>Міхненко І.Г.</t>
  </si>
  <si>
    <t>244</t>
  </si>
  <si>
    <t>трещетна труба</t>
  </si>
  <si>
    <t>245</t>
  </si>
  <si>
    <t>ключ трубний</t>
  </si>
  <si>
    <t>відро оц. 10л</t>
  </si>
  <si>
    <t>247</t>
  </si>
  <si>
    <t>ел.точило</t>
  </si>
  <si>
    <t>248</t>
  </si>
  <si>
    <t>лопата для снігу</t>
  </si>
  <si>
    <t>249</t>
  </si>
  <si>
    <t>вила</t>
  </si>
  <si>
    <t>250</t>
  </si>
  <si>
    <t>Ножиці по металу</t>
  </si>
  <si>
    <t>Андрєєв Ю .О.</t>
  </si>
  <si>
    <t>251</t>
  </si>
  <si>
    <t>штангенциркуль</t>
  </si>
  <si>
    <t>252</t>
  </si>
  <si>
    <t>253</t>
  </si>
  <si>
    <t>пилка циркул. 8л</t>
  </si>
  <si>
    <t>254</t>
  </si>
  <si>
    <t>пилка циркул. 40</t>
  </si>
  <si>
    <t>255</t>
  </si>
  <si>
    <t>уровень</t>
  </si>
  <si>
    <t>256</t>
  </si>
  <si>
    <t>ножовка</t>
  </si>
  <si>
    <t>257</t>
  </si>
  <si>
    <t>пасатижи</t>
  </si>
  <si>
    <t>258</t>
  </si>
  <si>
    <t>кусачки</t>
  </si>
  <si>
    <t>259</t>
  </si>
  <si>
    <t>гвоздодер</t>
  </si>
  <si>
    <t>260</t>
  </si>
  <si>
    <t>261</t>
  </si>
  <si>
    <t>степлер</t>
  </si>
  <si>
    <t>262</t>
  </si>
  <si>
    <t>263</t>
  </si>
  <si>
    <t>стеклоріз</t>
  </si>
  <si>
    <t>264</t>
  </si>
  <si>
    <t>ножиці по металу</t>
  </si>
  <si>
    <t>265</t>
  </si>
  <si>
    <t>викрутка з носиком</t>
  </si>
  <si>
    <t>266</t>
  </si>
  <si>
    <t>267</t>
  </si>
  <si>
    <t>паяльник пластмас</t>
  </si>
  <si>
    <t>268</t>
  </si>
  <si>
    <t>Горлатенко С.Г.</t>
  </si>
  <si>
    <t>269</t>
  </si>
  <si>
    <t>270</t>
  </si>
  <si>
    <t>відро пл.12л</t>
  </si>
  <si>
    <t>271</t>
  </si>
  <si>
    <t>Вогнегасник</t>
  </si>
  <si>
    <t>ел.дрель</t>
  </si>
  <si>
    <t>манометр</t>
  </si>
  <si>
    <t>маска</t>
  </si>
  <si>
    <t>свєчі</t>
  </si>
  <si>
    <t>рулетка</t>
  </si>
  <si>
    <t>паяльник  80</t>
  </si>
  <si>
    <t>Опанасенко А.І.</t>
  </si>
  <si>
    <t>н-р головок</t>
  </si>
  <si>
    <t>стетофонендоскоп</t>
  </si>
  <si>
    <t>Ключ  торцев.</t>
  </si>
  <si>
    <t>знак авар.зупинки</t>
  </si>
  <si>
    <t>трос буксирний</t>
  </si>
  <si>
    <t>показник контакт.звуку</t>
  </si>
  <si>
    <t>рах 1114 білизна, постільні речі, одяг та взуття</t>
  </si>
  <si>
    <t>до передавального акту Прилуцької міської дитячої лікарні</t>
  </si>
  <si>
    <t>1018 багаторічні насадження</t>
  </si>
  <si>
    <t>Всього по 1018 рах.</t>
  </si>
  <si>
    <t>1511/1 молочні суміші</t>
  </si>
  <si>
    <t>мол. суміш Малютка від 0-6 міс</t>
  </si>
  <si>
    <t>пач</t>
  </si>
  <si>
    <t>Шульга В.В.</t>
  </si>
  <si>
    <t>1513  будівельні матеріали</t>
  </si>
  <si>
    <t>розчинник</t>
  </si>
  <si>
    <t>фарба ж/кор</t>
  </si>
  <si>
    <t>пінополістирол 125х60</t>
  </si>
  <si>
    <t>фанера 1525х1525</t>
  </si>
  <si>
    <t>угол перфор.2,5</t>
  </si>
  <si>
    <t>рубероїд 10м</t>
  </si>
  <si>
    <t>лак пф170</t>
  </si>
  <si>
    <t>цвяхи 30мм</t>
  </si>
  <si>
    <t>цвяхи 40 мм</t>
  </si>
  <si>
    <t>цвяхи 70 мм</t>
  </si>
  <si>
    <t>цвяхи 80 мм</t>
  </si>
  <si>
    <t>цвяхи 90 мм</t>
  </si>
  <si>
    <t>цвяхи 120 мм</t>
  </si>
  <si>
    <t>цвяхи 150 мм</t>
  </si>
  <si>
    <t>шурупи д/д3,5х16</t>
  </si>
  <si>
    <t>шурупи д/д 3,5х25</t>
  </si>
  <si>
    <t>шурупи д/д 3,5х35</t>
  </si>
  <si>
    <t>шурупи д/д 3,5х45</t>
  </si>
  <si>
    <t>шурупи д/д 3,5х65</t>
  </si>
  <si>
    <t>алебастр</t>
  </si>
  <si>
    <t>скоба 8мм</t>
  </si>
  <si>
    <t>скоба 10мм</t>
  </si>
  <si>
    <t>дюбель 10/70</t>
  </si>
  <si>
    <t>дюбель 10/100</t>
  </si>
  <si>
    <t>труба Ду 50</t>
  </si>
  <si>
    <t>труба Ду 15</t>
  </si>
  <si>
    <t>труба Ду 20</t>
  </si>
  <si>
    <t>кан.труба 50х1,8 1м</t>
  </si>
  <si>
    <t>кан.коліно 50х90</t>
  </si>
  <si>
    <t>кан.труба 110х2,2 2м</t>
  </si>
  <si>
    <t>кан.труба 110х2,2х0,5</t>
  </si>
  <si>
    <t>кан.коліно 110/90</t>
  </si>
  <si>
    <t>перехід 124х110</t>
  </si>
  <si>
    <t>кан.редукція124х110</t>
  </si>
  <si>
    <t>муфта d 15</t>
  </si>
  <si>
    <t>кан труба 50х2 м</t>
  </si>
  <si>
    <t>кан.тройник 50х90</t>
  </si>
  <si>
    <t>кан.хрестовина</t>
  </si>
  <si>
    <t>кан.кріплення 50</t>
  </si>
  <si>
    <t>сітка абразивна</t>
  </si>
  <si>
    <t>кор.різьба Ду 15</t>
  </si>
  <si>
    <t>труба d 20</t>
  </si>
  <si>
    <t>вставка декоративна</t>
  </si>
  <si>
    <t>напильник</t>
  </si>
  <si>
    <t>полотно ножов.</t>
  </si>
  <si>
    <t>провід ПВ-3х2,5</t>
  </si>
  <si>
    <t>коробка монт</t>
  </si>
  <si>
    <t>вилка електрична</t>
  </si>
  <si>
    <t>вимикач СП-1</t>
  </si>
  <si>
    <t>вимикач СП-2</t>
  </si>
  <si>
    <t>вимикач 1 кл.</t>
  </si>
  <si>
    <t>щит2 мод з/кр</t>
  </si>
  <si>
    <t>коробка розпод.РО70</t>
  </si>
  <si>
    <t>кранбукса</t>
  </si>
  <si>
    <t>вентильна головка</t>
  </si>
  <si>
    <t>шланг нержав.</t>
  </si>
  <si>
    <t>розетка 2-а вн.зз/з</t>
  </si>
  <si>
    <t>розетка 2-а нар.з/з</t>
  </si>
  <si>
    <t>розетка 1-а нар.з з/з</t>
  </si>
  <si>
    <t>автомат 1р 16-А</t>
  </si>
  <si>
    <t>вилка пряма 16-А</t>
  </si>
  <si>
    <t>коробка наборна під роз.</t>
  </si>
  <si>
    <t>бокс під автомати 2р</t>
  </si>
  <si>
    <t>тройник звич.</t>
  </si>
  <si>
    <t>розпод.коробка Р-1</t>
  </si>
  <si>
    <t>короб 16х16</t>
  </si>
  <si>
    <t>шпалери</t>
  </si>
  <si>
    <t>дюбель кп 8/40</t>
  </si>
  <si>
    <t>шуруп 3,5/40</t>
  </si>
  <si>
    <t>шуруп 3,5/19</t>
  </si>
  <si>
    <t>шуруп 3,5/25</t>
  </si>
  <si>
    <t>дюбель кпо 8/50</t>
  </si>
  <si>
    <t>шуруп 3,5/50</t>
  </si>
  <si>
    <t>фарба зел 2,8кг</t>
  </si>
  <si>
    <t>Ізогіпс ЕКО 30кг</t>
  </si>
  <si>
    <t>сатенгіпс еко 30кг фініш</t>
  </si>
  <si>
    <t>В/Д еко-снежка біла 14кг-10л</t>
  </si>
  <si>
    <t>грунт церезіт СТ-17 10л</t>
  </si>
  <si>
    <t xml:space="preserve">фарба "Фарбекс"біла </t>
  </si>
  <si>
    <t>фарба "Фарбекс"черв.-корич.</t>
  </si>
  <si>
    <t>фарба "Фарбекс"синя</t>
  </si>
  <si>
    <t>фарба "Фарбекс"зел.</t>
  </si>
  <si>
    <t>фарба біла 2,8кг</t>
  </si>
  <si>
    <t>сканмікс 25кг</t>
  </si>
  <si>
    <t>лед  лампа</t>
  </si>
  <si>
    <t>1514  паливно-мастильні матеріали</t>
  </si>
  <si>
    <t>бензин А92</t>
  </si>
  <si>
    <t>Опанасенко А.І.   ЗАЗ СВ 35-72 АТ</t>
  </si>
  <si>
    <t>Горяйнов М.О. ЗАЗ СВ 56-83 АА</t>
  </si>
  <si>
    <t>Дубовик А.М. Опель СВ 06-52 АР</t>
  </si>
  <si>
    <t>1515 запасні частини</t>
  </si>
  <si>
    <t>наконечник рул.лів.</t>
  </si>
  <si>
    <t>наконечник рул.прав.</t>
  </si>
  <si>
    <t>опора шарова</t>
  </si>
  <si>
    <t>прокладка глушителя</t>
  </si>
  <si>
    <t>кільця</t>
  </si>
  <si>
    <t>к-т</t>
  </si>
  <si>
    <t>сальник клапана</t>
  </si>
  <si>
    <t>вкладиши шат</t>
  </si>
  <si>
    <t>прокладка двиг.</t>
  </si>
  <si>
    <t xml:space="preserve">сальник </t>
  </si>
  <si>
    <t>трос щеплення</t>
  </si>
  <si>
    <t>Додаток 4</t>
  </si>
  <si>
    <t>2213   рецептурпні бланки</t>
  </si>
  <si>
    <t>Рецептурні бланки</t>
  </si>
  <si>
    <t>Додаток 5</t>
  </si>
  <si>
    <t>1311 капітальні інвестиції в основні засоби</t>
  </si>
  <si>
    <t>Об'єкт незавершеного будівництва, молочна кухня</t>
  </si>
  <si>
    <t>жалюзі вертикальні</t>
  </si>
  <si>
    <t>рул</t>
  </si>
  <si>
    <t xml:space="preserve">Ярмак Н.Г.  </t>
  </si>
  <si>
    <t>Симоненко В.О.</t>
  </si>
  <si>
    <t>Горяйнов М.О.</t>
  </si>
  <si>
    <t>Приступа О.В.</t>
  </si>
  <si>
    <t>тумба прикроватна</t>
  </si>
  <si>
    <t>е/чайник</t>
  </si>
  <si>
    <t>ксерокс WCP123DADE DUPLEX-2TM</t>
  </si>
  <si>
    <t>принтер HPLJ 250 dtr</t>
  </si>
  <si>
    <t>сітки москітні</t>
  </si>
  <si>
    <t>ваги напольні</t>
  </si>
  <si>
    <t>паяльник 40W</t>
  </si>
  <si>
    <t>мультиметр</t>
  </si>
  <si>
    <t>Калькулятор</t>
  </si>
  <si>
    <t>Засіб КЗІ "Secure Token-337M з ліцензією</t>
  </si>
  <si>
    <t>комплект ручек</t>
  </si>
  <si>
    <t>світильник лед 600*600</t>
  </si>
  <si>
    <t>колодка ОП ВИКО</t>
  </si>
  <si>
    <t xml:space="preserve">порошок </t>
  </si>
  <si>
    <t>очисник для скла</t>
  </si>
  <si>
    <t>ізострічка</t>
  </si>
  <si>
    <t>Січкар В.Ф</t>
  </si>
  <si>
    <t>всього по рах 1113</t>
  </si>
  <si>
    <t>всього по рах 1114</t>
  </si>
  <si>
    <t>всього по рах. 1515</t>
  </si>
  <si>
    <t xml:space="preserve"> всього по рах. 1514</t>
  </si>
  <si>
    <t>всього  по рах. 1513</t>
  </si>
  <si>
    <t>всього  по рах. 1512/1</t>
  </si>
  <si>
    <t>всього  по рах. 1512</t>
  </si>
  <si>
    <t>всього   по  рах 1812</t>
  </si>
  <si>
    <t>всього  по рах. 2213</t>
  </si>
  <si>
    <t>всього  по рах. 1311</t>
  </si>
  <si>
    <t>санітаб 350 таб.</t>
  </si>
  <si>
    <t>ПЦМЛ</t>
  </si>
  <si>
    <t>Імуноглобулін людський правцевий</t>
  </si>
  <si>
    <r>
      <t>Найменування та коротка характеристика об</t>
    </r>
    <r>
      <rPr>
        <sz val="8"/>
        <color indexed="8"/>
        <rFont val="Arial"/>
        <family val="2"/>
        <charset val="204"/>
      </rPr>
      <t>'єкта</t>
    </r>
  </si>
  <si>
    <t>Додаток 2</t>
  </si>
  <si>
    <r>
      <t>Найменування та коротка характеристика об</t>
    </r>
    <r>
      <rPr>
        <b/>
        <sz val="8"/>
        <color indexed="8"/>
        <rFont val="Arial"/>
        <family val="2"/>
        <charset val="204"/>
      </rPr>
      <t>'єкта</t>
    </r>
  </si>
  <si>
    <t>Додаток 3</t>
  </si>
  <si>
    <t>Голова комісії:                                                                         Я.В.Погоріла</t>
  </si>
  <si>
    <t>Члени комісії:                                                                           Л.І.Корпич</t>
  </si>
  <si>
    <t xml:space="preserve">                                                                                                   Т.М.Фесенко</t>
  </si>
  <si>
    <t xml:space="preserve">                                                                                                   В.І.Малигін</t>
  </si>
  <si>
    <t xml:space="preserve">                                                                                                   В.Ф.Січкар</t>
  </si>
  <si>
    <t xml:space="preserve"> </t>
  </si>
  <si>
    <t>датчик хола</t>
  </si>
  <si>
    <t>лампочка 2*контакт</t>
  </si>
  <si>
    <t>лампочка 1*контакт</t>
  </si>
  <si>
    <t>лампочка подсветки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</si>
</sst>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i/>
      <sz val="9"/>
      <name val="Arial Cyr"/>
      <family val="2"/>
      <charset val="204"/>
    </font>
    <font>
      <b/>
      <u/>
      <sz val="9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9"/>
      <color indexed="8"/>
      <name val="Calibri"/>
      <family val="2"/>
      <charset val="204"/>
    </font>
    <font>
      <i/>
      <sz val="8"/>
      <name val="Arial Cyr"/>
      <family val="2"/>
      <charset val="204"/>
    </font>
    <font>
      <sz val="9"/>
      <name val="Arial Cyr"/>
      <charset val="204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24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49" fontId="2" fillId="0" borderId="0" xfId="0" applyNumberFormat="1" applyFont="1" applyFill="1" applyBorder="1" applyAlignment="1">
      <alignment vertical="center" wrapText="1"/>
    </xf>
    <xf numFmtId="0" fontId="1" fillId="0" borderId="0" xfId="3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2" fontId="6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8" xfId="0" applyNumberFormat="1" applyFont="1" applyBorder="1"/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2" fillId="0" borderId="8" xfId="3" applyFont="1" applyBorder="1"/>
    <xf numFmtId="0" fontId="12" fillId="0" borderId="8" xfId="3" applyFont="1" applyBorder="1" applyAlignment="1">
      <alignment horizontal="center"/>
    </xf>
    <xf numFmtId="2" fontId="12" fillId="0" borderId="8" xfId="3" applyNumberFormat="1" applyFont="1" applyBorder="1"/>
    <xf numFmtId="2" fontId="12" fillId="0" borderId="8" xfId="0" applyNumberFormat="1" applyFont="1" applyBorder="1"/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2" fontId="16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2" fontId="17" fillId="0" borderId="8" xfId="0" applyNumberFormat="1" applyFont="1" applyBorder="1"/>
    <xf numFmtId="49" fontId="12" fillId="0" borderId="8" xfId="3" applyNumberFormat="1" applyFont="1" applyBorder="1" applyAlignment="1">
      <alignment wrapText="1"/>
    </xf>
    <xf numFmtId="2" fontId="18" fillId="0" borderId="8" xfId="3" applyNumberFormat="1" applyFont="1" applyBorder="1" applyAlignment="1">
      <alignment vertical="center"/>
    </xf>
    <xf numFmtId="0" fontId="12" fillId="0" borderId="8" xfId="3" applyFont="1" applyFill="1" applyBorder="1"/>
    <xf numFmtId="2" fontId="12" fillId="0" borderId="8" xfId="3" applyNumberFormat="1" applyFont="1" applyBorder="1" applyAlignment="1">
      <alignment vertical="center"/>
    </xf>
    <xf numFmtId="0" fontId="12" fillId="0" borderId="8" xfId="3" applyFont="1" applyBorder="1" applyAlignment="1">
      <alignment vertical="center"/>
    </xf>
    <xf numFmtId="2" fontId="17" fillId="0" borderId="8" xfId="0" applyNumberFormat="1" applyFont="1" applyBorder="1" applyAlignment="1">
      <alignment vertical="center"/>
    </xf>
    <xf numFmtId="0" fontId="12" fillId="0" borderId="8" xfId="3" applyFont="1" applyFill="1" applyBorder="1" applyAlignment="1">
      <alignment vertical="center"/>
    </xf>
    <xf numFmtId="0" fontId="12" fillId="0" borderId="8" xfId="3" applyFont="1" applyBorder="1" applyAlignment="1">
      <alignment horizontal="center" vertical="center"/>
    </xf>
    <xf numFmtId="2" fontId="18" fillId="0" borderId="8" xfId="3" applyNumberFormat="1" applyFont="1" applyBorder="1" applyAlignment="1">
      <alignment horizontal="right" vertical="center"/>
    </xf>
    <xf numFmtId="0" fontId="18" fillId="0" borderId="8" xfId="3" applyFont="1" applyBorder="1" applyAlignment="1">
      <alignment vertical="center"/>
    </xf>
    <xf numFmtId="2" fontId="19" fillId="0" borderId="8" xfId="0" applyNumberFormat="1" applyFont="1" applyBorder="1" applyAlignment="1">
      <alignment vertical="center"/>
    </xf>
    <xf numFmtId="2" fontId="12" fillId="0" borderId="8" xfId="3" applyNumberFormat="1" applyFont="1" applyFill="1" applyBorder="1"/>
    <xf numFmtId="2" fontId="18" fillId="0" borderId="8" xfId="3" applyNumberFormat="1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1" fontId="12" fillId="0" borderId="8" xfId="0" applyNumberFormat="1" applyFont="1" applyBorder="1" applyAlignment="1">
      <alignment vertical="center"/>
    </xf>
    <xf numFmtId="0" fontId="16" fillId="0" borderId="8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right" vertical="center" wrapText="1"/>
    </xf>
    <xf numFmtId="0" fontId="12" fillId="0" borderId="8" xfId="3" applyFont="1" applyBorder="1" applyAlignment="1">
      <alignment horizontal="left"/>
    </xf>
    <xf numFmtId="2" fontId="12" fillId="0" borderId="8" xfId="3" applyNumberFormat="1" applyFont="1" applyFill="1" applyBorder="1" applyAlignment="1">
      <alignment horizontal="right"/>
    </xf>
    <xf numFmtId="0" fontId="12" fillId="0" borderId="8" xfId="3" applyFont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0" fontId="12" fillId="0" borderId="8" xfId="0" applyFont="1" applyBorder="1" applyAlignment="1"/>
    <xf numFmtId="0" fontId="12" fillId="0" borderId="13" xfId="0" applyFont="1" applyBorder="1" applyAlignment="1">
      <alignment horizontal="center" wrapText="1"/>
    </xf>
    <xf numFmtId="2" fontId="12" fillId="0" borderId="8" xfId="0" applyNumberFormat="1" applyFont="1" applyBorder="1" applyAlignment="1">
      <alignment horizontal="center"/>
    </xf>
    <xf numFmtId="0" fontId="18" fillId="0" borderId="8" xfId="0" applyFont="1" applyBorder="1" applyAlignment="1"/>
    <xf numFmtId="0" fontId="18" fillId="0" borderId="8" xfId="0" applyFont="1" applyBorder="1" applyAlignment="1">
      <alignment horizontal="center"/>
    </xf>
    <xf numFmtId="2" fontId="18" fillId="0" borderId="8" xfId="0" applyNumberFormat="1" applyFont="1" applyBorder="1"/>
    <xf numFmtId="0" fontId="18" fillId="0" borderId="8" xfId="0" applyFont="1" applyBorder="1"/>
    <xf numFmtId="0" fontId="12" fillId="0" borderId="0" xfId="0" applyFont="1" applyBorder="1" applyAlignment="1">
      <alignment horizontal="center" wrapText="1"/>
    </xf>
    <xf numFmtId="1" fontId="12" fillId="0" borderId="0" xfId="0" applyNumberFormat="1" applyFont="1" applyBorder="1"/>
    <xf numFmtId="2" fontId="12" fillId="0" borderId="0" xfId="0" applyNumberFormat="1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2" fontId="12" fillId="3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/>
    <xf numFmtId="2" fontId="12" fillId="3" borderId="0" xfId="0" applyNumberFormat="1" applyFont="1" applyFill="1" applyBorder="1"/>
    <xf numFmtId="0" fontId="14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2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/>
    <xf numFmtId="2" fontId="18" fillId="0" borderId="8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4" xfId="0" applyNumberFormat="1" applyFont="1" applyBorder="1"/>
    <xf numFmtId="0" fontId="12" fillId="0" borderId="5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/>
    <xf numFmtId="0" fontId="12" fillId="3" borderId="1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12" fillId="0" borderId="5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49" fontId="12" fillId="0" borderId="8" xfId="0" applyNumberFormat="1" applyFont="1" applyBorder="1"/>
    <xf numFmtId="0" fontId="12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/>
    <xf numFmtId="0" fontId="12" fillId="0" borderId="8" xfId="1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2" fontId="12" fillId="0" borderId="8" xfId="3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2" fontId="12" fillId="3" borderId="8" xfId="3" applyNumberFormat="1" applyFont="1" applyFill="1" applyBorder="1" applyAlignment="1">
      <alignment horizontal="center"/>
    </xf>
    <xf numFmtId="2" fontId="12" fillId="0" borderId="8" xfId="3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left" wrapText="1"/>
    </xf>
    <xf numFmtId="49" fontId="18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12" fillId="3" borderId="6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center"/>
    </xf>
    <xf numFmtId="0" fontId="12" fillId="3" borderId="12" xfId="2" applyFont="1" applyFill="1" applyBorder="1" applyAlignment="1">
      <alignment horizontal="center"/>
    </xf>
    <xf numFmtId="2" fontId="12" fillId="3" borderId="12" xfId="3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49" fontId="12" fillId="0" borderId="7" xfId="0" applyNumberFormat="1" applyFont="1" applyBorder="1"/>
    <xf numFmtId="0" fontId="12" fillId="3" borderId="8" xfId="0" applyFont="1" applyFill="1" applyBorder="1" applyAlignment="1">
      <alignment horizontal="left" wrapText="1"/>
    </xf>
    <xf numFmtId="0" fontId="17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8" fillId="3" borderId="8" xfId="0" applyFont="1" applyFill="1" applyBorder="1"/>
    <xf numFmtId="0" fontId="19" fillId="3" borderId="8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2" fontId="18" fillId="3" borderId="8" xfId="0" applyNumberFormat="1" applyFont="1" applyFill="1" applyBorder="1" applyAlignment="1">
      <alignment horizontal="center"/>
    </xf>
    <xf numFmtId="0" fontId="12" fillId="3" borderId="8" xfId="0" applyFont="1" applyFill="1" applyBorder="1"/>
    <xf numFmtId="0" fontId="12" fillId="3" borderId="8" xfId="1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0" fontId="12" fillId="3" borderId="10" xfId="0" applyFont="1" applyFill="1" applyBorder="1"/>
    <xf numFmtId="0" fontId="12" fillId="3" borderId="11" xfId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2" fontId="12" fillId="3" borderId="6" xfId="0" applyNumberFormat="1" applyFont="1" applyFill="1" applyBorder="1" applyAlignment="1">
      <alignment horizontal="center"/>
    </xf>
    <xf numFmtId="0" fontId="18" fillId="3" borderId="1" xfId="0" applyFont="1" applyFill="1" applyBorder="1"/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/>
    </xf>
    <xf numFmtId="0" fontId="12" fillId="3" borderId="7" xfId="0" applyFont="1" applyFill="1" applyBorder="1"/>
    <xf numFmtId="0" fontId="18" fillId="3" borderId="1" xfId="0" applyFont="1" applyFill="1" applyBorder="1" applyAlignment="1">
      <alignment wrapText="1"/>
    </xf>
    <xf numFmtId="0" fontId="19" fillId="3" borderId="1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wrapText="1"/>
    </xf>
    <xf numFmtId="0" fontId="17" fillId="0" borderId="8" xfId="0" applyFont="1" applyBorder="1"/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2" fontId="16" fillId="0" borderId="8" xfId="0" applyNumberFormat="1" applyFont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12" fillId="0" borderId="18" xfId="0" applyFont="1" applyBorder="1"/>
    <xf numFmtId="0" fontId="12" fillId="3" borderId="12" xfId="0" applyFont="1" applyFill="1" applyBorder="1" applyAlignment="1">
      <alignment horizontal="center"/>
    </xf>
    <xf numFmtId="2" fontId="12" fillId="3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wrapText="1"/>
    </xf>
    <xf numFmtId="2" fontId="12" fillId="0" borderId="8" xfId="0" applyNumberFormat="1" applyFont="1" applyFill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2" fontId="14" fillId="0" borderId="8" xfId="0" applyNumberFormat="1" applyFont="1" applyBorder="1" applyAlignment="1">
      <alignment horizontal="center" wrapText="1"/>
    </xf>
    <xf numFmtId="2" fontId="17" fillId="0" borderId="8" xfId="0" applyNumberFormat="1" applyFont="1" applyBorder="1" applyAlignment="1">
      <alignment horizontal="center"/>
    </xf>
    <xf numFmtId="0" fontId="12" fillId="0" borderId="8" xfId="0" applyFont="1" applyFill="1" applyBorder="1"/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12" xfId="0" applyFont="1" applyFill="1" applyBorder="1"/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2" fillId="4" borderId="8" xfId="0" applyNumberFormat="1" applyFont="1" applyFill="1" applyBorder="1" applyAlignment="1">
      <alignment horizontal="center" vertical="center" wrapText="1"/>
    </xf>
    <xf numFmtId="0" fontId="12" fillId="0" borderId="17" xfId="0" applyFont="1" applyBorder="1"/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8" fillId="0" borderId="11" xfId="0" applyFont="1" applyBorder="1"/>
    <xf numFmtId="0" fontId="12" fillId="0" borderId="12" xfId="0" applyFont="1" applyBorder="1"/>
    <xf numFmtId="0" fontId="12" fillId="0" borderId="19" xfId="0" applyFont="1" applyBorder="1"/>
    <xf numFmtId="0" fontId="12" fillId="0" borderId="13" xfId="0" applyFont="1" applyBorder="1" applyAlignment="1">
      <alignment wrapText="1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2" fillId="0" borderId="13" xfId="0" applyFont="1" applyFill="1" applyBorder="1"/>
    <xf numFmtId="0" fontId="12" fillId="0" borderId="14" xfId="0" applyFont="1" applyBorder="1"/>
    <xf numFmtId="0" fontId="17" fillId="0" borderId="8" xfId="0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left"/>
    </xf>
    <xf numFmtId="0" fontId="12" fillId="0" borderId="8" xfId="0" applyFont="1" applyBorder="1" applyAlignment="1">
      <alignment wrapText="1"/>
    </xf>
    <xf numFmtId="2" fontId="12" fillId="0" borderId="8" xfId="0" applyNumberFormat="1" applyFont="1" applyFill="1" applyBorder="1" applyAlignment="1">
      <alignment horizontal="left"/>
    </xf>
    <xf numFmtId="0" fontId="12" fillId="0" borderId="11" xfId="0" applyFont="1" applyBorder="1"/>
    <xf numFmtId="0" fontId="12" fillId="0" borderId="19" xfId="0" applyFont="1" applyFill="1" applyBorder="1"/>
    <xf numFmtId="0" fontId="18" fillId="0" borderId="17" xfId="0" applyFont="1" applyBorder="1"/>
    <xf numFmtId="0" fontId="18" fillId="0" borderId="11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7" fillId="0" borderId="0" xfId="0" applyNumberFormat="1" applyFont="1"/>
    <xf numFmtId="49" fontId="12" fillId="0" borderId="0" xfId="0" applyNumberFormat="1" applyFont="1" applyBorder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24" fillId="0" borderId="8" xfId="0" applyFont="1" applyFill="1" applyBorder="1" applyAlignment="1">
      <alignment wrapText="1"/>
    </xf>
    <xf numFmtId="49" fontId="15" fillId="5" borderId="13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49" fontId="16" fillId="5" borderId="18" xfId="0" applyNumberFormat="1" applyFont="1" applyFill="1" applyBorder="1" applyAlignment="1">
      <alignment horizontal="center" vertical="center" wrapText="1"/>
    </xf>
    <xf numFmtId="49" fontId="16" fillId="5" borderId="15" xfId="0" applyNumberFormat="1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49" fontId="15" fillId="6" borderId="6" xfId="0" applyNumberFormat="1" applyFont="1" applyFill="1" applyBorder="1" applyAlignment="1">
      <alignment horizontal="center" vertical="center" wrapText="1"/>
    </xf>
    <xf numFmtId="49" fontId="15" fillId="6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5" xfId="1"/>
    <cellStyle name="Обычный 3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0"/>
  <sheetViews>
    <sheetView workbookViewId="0">
      <selection activeCell="A148" sqref="A148:XFD148"/>
    </sheetView>
  </sheetViews>
  <sheetFormatPr defaultRowHeight="15" x14ac:dyDescent="0.25"/>
  <cols>
    <col min="1" max="1" width="3.7109375" style="69" customWidth="1"/>
    <col min="2" max="2" width="25.85546875" style="69" customWidth="1"/>
    <col min="3" max="3" width="14.5703125" style="69" customWidth="1"/>
    <col min="4" max="4" width="5" style="69" customWidth="1"/>
    <col min="5" max="5" width="13.42578125" style="69" customWidth="1"/>
    <col min="6" max="6" width="6.7109375" style="69" customWidth="1"/>
    <col min="7" max="7" width="11.140625" style="69" customWidth="1"/>
    <col min="8" max="8" width="12" style="69" customWidth="1"/>
    <col min="9" max="9" width="9.140625" style="69"/>
    <col min="257" max="257" width="4" customWidth="1"/>
    <col min="258" max="258" width="25.85546875" customWidth="1"/>
    <col min="259" max="259" width="14.5703125" customWidth="1"/>
    <col min="260" max="260" width="5" customWidth="1"/>
    <col min="261" max="261" width="13.42578125" customWidth="1"/>
    <col min="262" max="262" width="6.7109375" customWidth="1"/>
    <col min="263" max="263" width="10.5703125" bestFit="1" customWidth="1"/>
    <col min="264" max="264" width="12" customWidth="1"/>
    <col min="513" max="513" width="4" customWidth="1"/>
    <col min="514" max="514" width="25.85546875" customWidth="1"/>
    <col min="515" max="515" width="14.5703125" customWidth="1"/>
    <col min="516" max="516" width="5" customWidth="1"/>
    <col min="517" max="517" width="13.42578125" customWidth="1"/>
    <col min="518" max="518" width="6.7109375" customWidth="1"/>
    <col min="519" max="519" width="10.5703125" bestFit="1" customWidth="1"/>
    <col min="520" max="520" width="12" customWidth="1"/>
    <col min="769" max="769" width="4" customWidth="1"/>
    <col min="770" max="770" width="25.85546875" customWidth="1"/>
    <col min="771" max="771" width="14.5703125" customWidth="1"/>
    <col min="772" max="772" width="5" customWidth="1"/>
    <col min="773" max="773" width="13.42578125" customWidth="1"/>
    <col min="774" max="774" width="6.7109375" customWidth="1"/>
    <col min="775" max="775" width="10.5703125" bestFit="1" customWidth="1"/>
    <col min="776" max="776" width="12" customWidth="1"/>
    <col min="1025" max="1025" width="4" customWidth="1"/>
    <col min="1026" max="1026" width="25.85546875" customWidth="1"/>
    <col min="1027" max="1027" width="14.5703125" customWidth="1"/>
    <col min="1028" max="1028" width="5" customWidth="1"/>
    <col min="1029" max="1029" width="13.42578125" customWidth="1"/>
    <col min="1030" max="1030" width="6.7109375" customWidth="1"/>
    <col min="1031" max="1031" width="10.5703125" bestFit="1" customWidth="1"/>
    <col min="1032" max="1032" width="12" customWidth="1"/>
    <col min="1281" max="1281" width="4" customWidth="1"/>
    <col min="1282" max="1282" width="25.85546875" customWidth="1"/>
    <col min="1283" max="1283" width="14.5703125" customWidth="1"/>
    <col min="1284" max="1284" width="5" customWidth="1"/>
    <col min="1285" max="1285" width="13.42578125" customWidth="1"/>
    <col min="1286" max="1286" width="6.7109375" customWidth="1"/>
    <col min="1287" max="1287" width="10.5703125" bestFit="1" customWidth="1"/>
    <col min="1288" max="1288" width="12" customWidth="1"/>
    <col min="1537" max="1537" width="4" customWidth="1"/>
    <col min="1538" max="1538" width="25.85546875" customWidth="1"/>
    <col min="1539" max="1539" width="14.5703125" customWidth="1"/>
    <col min="1540" max="1540" width="5" customWidth="1"/>
    <col min="1541" max="1541" width="13.42578125" customWidth="1"/>
    <col min="1542" max="1542" width="6.7109375" customWidth="1"/>
    <col min="1543" max="1543" width="10.5703125" bestFit="1" customWidth="1"/>
    <col min="1544" max="1544" width="12" customWidth="1"/>
    <col min="1793" max="1793" width="4" customWidth="1"/>
    <col min="1794" max="1794" width="25.85546875" customWidth="1"/>
    <col min="1795" max="1795" width="14.5703125" customWidth="1"/>
    <col min="1796" max="1796" width="5" customWidth="1"/>
    <col min="1797" max="1797" width="13.42578125" customWidth="1"/>
    <col min="1798" max="1798" width="6.7109375" customWidth="1"/>
    <col min="1799" max="1799" width="10.5703125" bestFit="1" customWidth="1"/>
    <col min="1800" max="1800" width="12" customWidth="1"/>
    <col min="2049" max="2049" width="4" customWidth="1"/>
    <col min="2050" max="2050" width="25.85546875" customWidth="1"/>
    <col min="2051" max="2051" width="14.5703125" customWidth="1"/>
    <col min="2052" max="2052" width="5" customWidth="1"/>
    <col min="2053" max="2053" width="13.42578125" customWidth="1"/>
    <col min="2054" max="2054" width="6.7109375" customWidth="1"/>
    <col min="2055" max="2055" width="10.5703125" bestFit="1" customWidth="1"/>
    <col min="2056" max="2056" width="12" customWidth="1"/>
    <col min="2305" max="2305" width="4" customWidth="1"/>
    <col min="2306" max="2306" width="25.85546875" customWidth="1"/>
    <col min="2307" max="2307" width="14.5703125" customWidth="1"/>
    <col min="2308" max="2308" width="5" customWidth="1"/>
    <col min="2309" max="2309" width="13.42578125" customWidth="1"/>
    <col min="2310" max="2310" width="6.7109375" customWidth="1"/>
    <col min="2311" max="2311" width="10.5703125" bestFit="1" customWidth="1"/>
    <col min="2312" max="2312" width="12" customWidth="1"/>
    <col min="2561" max="2561" width="4" customWidth="1"/>
    <col min="2562" max="2562" width="25.85546875" customWidth="1"/>
    <col min="2563" max="2563" width="14.5703125" customWidth="1"/>
    <col min="2564" max="2564" width="5" customWidth="1"/>
    <col min="2565" max="2565" width="13.42578125" customWidth="1"/>
    <col min="2566" max="2566" width="6.7109375" customWidth="1"/>
    <col min="2567" max="2567" width="10.5703125" bestFit="1" customWidth="1"/>
    <col min="2568" max="2568" width="12" customWidth="1"/>
    <col min="2817" max="2817" width="4" customWidth="1"/>
    <col min="2818" max="2818" width="25.85546875" customWidth="1"/>
    <col min="2819" max="2819" width="14.5703125" customWidth="1"/>
    <col min="2820" max="2820" width="5" customWidth="1"/>
    <col min="2821" max="2821" width="13.42578125" customWidth="1"/>
    <col min="2822" max="2822" width="6.7109375" customWidth="1"/>
    <col min="2823" max="2823" width="10.5703125" bestFit="1" customWidth="1"/>
    <col min="2824" max="2824" width="12" customWidth="1"/>
    <col min="3073" max="3073" width="4" customWidth="1"/>
    <col min="3074" max="3074" width="25.85546875" customWidth="1"/>
    <col min="3075" max="3075" width="14.5703125" customWidth="1"/>
    <col min="3076" max="3076" width="5" customWidth="1"/>
    <col min="3077" max="3077" width="13.42578125" customWidth="1"/>
    <col min="3078" max="3078" width="6.7109375" customWidth="1"/>
    <col min="3079" max="3079" width="10.5703125" bestFit="1" customWidth="1"/>
    <col min="3080" max="3080" width="12" customWidth="1"/>
    <col min="3329" max="3329" width="4" customWidth="1"/>
    <col min="3330" max="3330" width="25.85546875" customWidth="1"/>
    <col min="3331" max="3331" width="14.5703125" customWidth="1"/>
    <col min="3332" max="3332" width="5" customWidth="1"/>
    <col min="3333" max="3333" width="13.42578125" customWidth="1"/>
    <col min="3334" max="3334" width="6.7109375" customWidth="1"/>
    <col min="3335" max="3335" width="10.5703125" bestFit="1" customWidth="1"/>
    <col min="3336" max="3336" width="12" customWidth="1"/>
    <col min="3585" max="3585" width="4" customWidth="1"/>
    <col min="3586" max="3586" width="25.85546875" customWidth="1"/>
    <col min="3587" max="3587" width="14.5703125" customWidth="1"/>
    <col min="3588" max="3588" width="5" customWidth="1"/>
    <col min="3589" max="3589" width="13.42578125" customWidth="1"/>
    <col min="3590" max="3590" width="6.7109375" customWidth="1"/>
    <col min="3591" max="3591" width="10.5703125" bestFit="1" customWidth="1"/>
    <col min="3592" max="3592" width="12" customWidth="1"/>
    <col min="3841" max="3841" width="4" customWidth="1"/>
    <col min="3842" max="3842" width="25.85546875" customWidth="1"/>
    <col min="3843" max="3843" width="14.5703125" customWidth="1"/>
    <col min="3844" max="3844" width="5" customWidth="1"/>
    <col min="3845" max="3845" width="13.42578125" customWidth="1"/>
    <col min="3846" max="3846" width="6.7109375" customWidth="1"/>
    <col min="3847" max="3847" width="10.5703125" bestFit="1" customWidth="1"/>
    <col min="3848" max="3848" width="12" customWidth="1"/>
    <col min="4097" max="4097" width="4" customWidth="1"/>
    <col min="4098" max="4098" width="25.85546875" customWidth="1"/>
    <col min="4099" max="4099" width="14.5703125" customWidth="1"/>
    <col min="4100" max="4100" width="5" customWidth="1"/>
    <col min="4101" max="4101" width="13.42578125" customWidth="1"/>
    <col min="4102" max="4102" width="6.7109375" customWidth="1"/>
    <col min="4103" max="4103" width="10.5703125" bestFit="1" customWidth="1"/>
    <col min="4104" max="4104" width="12" customWidth="1"/>
    <col min="4353" max="4353" width="4" customWidth="1"/>
    <col min="4354" max="4354" width="25.85546875" customWidth="1"/>
    <col min="4355" max="4355" width="14.5703125" customWidth="1"/>
    <col min="4356" max="4356" width="5" customWidth="1"/>
    <col min="4357" max="4357" width="13.42578125" customWidth="1"/>
    <col min="4358" max="4358" width="6.7109375" customWidth="1"/>
    <col min="4359" max="4359" width="10.5703125" bestFit="1" customWidth="1"/>
    <col min="4360" max="4360" width="12" customWidth="1"/>
    <col min="4609" max="4609" width="4" customWidth="1"/>
    <col min="4610" max="4610" width="25.85546875" customWidth="1"/>
    <col min="4611" max="4611" width="14.5703125" customWidth="1"/>
    <col min="4612" max="4612" width="5" customWidth="1"/>
    <col min="4613" max="4613" width="13.42578125" customWidth="1"/>
    <col min="4614" max="4614" width="6.7109375" customWidth="1"/>
    <col min="4615" max="4615" width="10.5703125" bestFit="1" customWidth="1"/>
    <col min="4616" max="4616" width="12" customWidth="1"/>
    <col min="4865" max="4865" width="4" customWidth="1"/>
    <col min="4866" max="4866" width="25.85546875" customWidth="1"/>
    <col min="4867" max="4867" width="14.5703125" customWidth="1"/>
    <col min="4868" max="4868" width="5" customWidth="1"/>
    <col min="4869" max="4869" width="13.42578125" customWidth="1"/>
    <col min="4870" max="4870" width="6.7109375" customWidth="1"/>
    <col min="4871" max="4871" width="10.5703125" bestFit="1" customWidth="1"/>
    <col min="4872" max="4872" width="12" customWidth="1"/>
    <col min="5121" max="5121" width="4" customWidth="1"/>
    <col min="5122" max="5122" width="25.85546875" customWidth="1"/>
    <col min="5123" max="5123" width="14.5703125" customWidth="1"/>
    <col min="5124" max="5124" width="5" customWidth="1"/>
    <col min="5125" max="5125" width="13.42578125" customWidth="1"/>
    <col min="5126" max="5126" width="6.7109375" customWidth="1"/>
    <col min="5127" max="5127" width="10.5703125" bestFit="1" customWidth="1"/>
    <col min="5128" max="5128" width="12" customWidth="1"/>
    <col min="5377" max="5377" width="4" customWidth="1"/>
    <col min="5378" max="5378" width="25.85546875" customWidth="1"/>
    <col min="5379" max="5379" width="14.5703125" customWidth="1"/>
    <col min="5380" max="5380" width="5" customWidth="1"/>
    <col min="5381" max="5381" width="13.42578125" customWidth="1"/>
    <col min="5382" max="5382" width="6.7109375" customWidth="1"/>
    <col min="5383" max="5383" width="10.5703125" bestFit="1" customWidth="1"/>
    <col min="5384" max="5384" width="12" customWidth="1"/>
    <col min="5633" max="5633" width="4" customWidth="1"/>
    <col min="5634" max="5634" width="25.85546875" customWidth="1"/>
    <col min="5635" max="5635" width="14.5703125" customWidth="1"/>
    <col min="5636" max="5636" width="5" customWidth="1"/>
    <col min="5637" max="5637" width="13.42578125" customWidth="1"/>
    <col min="5638" max="5638" width="6.7109375" customWidth="1"/>
    <col min="5639" max="5639" width="10.5703125" bestFit="1" customWidth="1"/>
    <col min="5640" max="5640" width="12" customWidth="1"/>
    <col min="5889" max="5889" width="4" customWidth="1"/>
    <col min="5890" max="5890" width="25.85546875" customWidth="1"/>
    <col min="5891" max="5891" width="14.5703125" customWidth="1"/>
    <col min="5892" max="5892" width="5" customWidth="1"/>
    <col min="5893" max="5893" width="13.42578125" customWidth="1"/>
    <col min="5894" max="5894" width="6.7109375" customWidth="1"/>
    <col min="5895" max="5895" width="10.5703125" bestFit="1" customWidth="1"/>
    <col min="5896" max="5896" width="12" customWidth="1"/>
    <col min="6145" max="6145" width="4" customWidth="1"/>
    <col min="6146" max="6146" width="25.85546875" customWidth="1"/>
    <col min="6147" max="6147" width="14.5703125" customWidth="1"/>
    <col min="6148" max="6148" width="5" customWidth="1"/>
    <col min="6149" max="6149" width="13.42578125" customWidth="1"/>
    <col min="6150" max="6150" width="6.7109375" customWidth="1"/>
    <col min="6151" max="6151" width="10.5703125" bestFit="1" customWidth="1"/>
    <col min="6152" max="6152" width="12" customWidth="1"/>
    <col min="6401" max="6401" width="4" customWidth="1"/>
    <col min="6402" max="6402" width="25.85546875" customWidth="1"/>
    <col min="6403" max="6403" width="14.5703125" customWidth="1"/>
    <col min="6404" max="6404" width="5" customWidth="1"/>
    <col min="6405" max="6405" width="13.42578125" customWidth="1"/>
    <col min="6406" max="6406" width="6.7109375" customWidth="1"/>
    <col min="6407" max="6407" width="10.5703125" bestFit="1" customWidth="1"/>
    <col min="6408" max="6408" width="12" customWidth="1"/>
    <col min="6657" max="6657" width="4" customWidth="1"/>
    <col min="6658" max="6658" width="25.85546875" customWidth="1"/>
    <col min="6659" max="6659" width="14.5703125" customWidth="1"/>
    <col min="6660" max="6660" width="5" customWidth="1"/>
    <col min="6661" max="6661" width="13.42578125" customWidth="1"/>
    <col min="6662" max="6662" width="6.7109375" customWidth="1"/>
    <col min="6663" max="6663" width="10.5703125" bestFit="1" customWidth="1"/>
    <col min="6664" max="6664" width="12" customWidth="1"/>
    <col min="6913" max="6913" width="4" customWidth="1"/>
    <col min="6914" max="6914" width="25.85546875" customWidth="1"/>
    <col min="6915" max="6915" width="14.5703125" customWidth="1"/>
    <col min="6916" max="6916" width="5" customWidth="1"/>
    <col min="6917" max="6917" width="13.42578125" customWidth="1"/>
    <col min="6918" max="6918" width="6.7109375" customWidth="1"/>
    <col min="6919" max="6919" width="10.5703125" bestFit="1" customWidth="1"/>
    <col min="6920" max="6920" width="12" customWidth="1"/>
    <col min="7169" max="7169" width="4" customWidth="1"/>
    <col min="7170" max="7170" width="25.85546875" customWidth="1"/>
    <col min="7171" max="7171" width="14.5703125" customWidth="1"/>
    <col min="7172" max="7172" width="5" customWidth="1"/>
    <col min="7173" max="7173" width="13.42578125" customWidth="1"/>
    <col min="7174" max="7174" width="6.7109375" customWidth="1"/>
    <col min="7175" max="7175" width="10.5703125" bestFit="1" customWidth="1"/>
    <col min="7176" max="7176" width="12" customWidth="1"/>
    <col min="7425" max="7425" width="4" customWidth="1"/>
    <col min="7426" max="7426" width="25.85546875" customWidth="1"/>
    <col min="7427" max="7427" width="14.5703125" customWidth="1"/>
    <col min="7428" max="7428" width="5" customWidth="1"/>
    <col min="7429" max="7429" width="13.42578125" customWidth="1"/>
    <col min="7430" max="7430" width="6.7109375" customWidth="1"/>
    <col min="7431" max="7431" width="10.5703125" bestFit="1" customWidth="1"/>
    <col min="7432" max="7432" width="12" customWidth="1"/>
    <col min="7681" max="7681" width="4" customWidth="1"/>
    <col min="7682" max="7682" width="25.85546875" customWidth="1"/>
    <col min="7683" max="7683" width="14.5703125" customWidth="1"/>
    <col min="7684" max="7684" width="5" customWidth="1"/>
    <col min="7685" max="7685" width="13.42578125" customWidth="1"/>
    <col min="7686" max="7686" width="6.7109375" customWidth="1"/>
    <col min="7687" max="7687" width="10.5703125" bestFit="1" customWidth="1"/>
    <col min="7688" max="7688" width="12" customWidth="1"/>
    <col min="7937" max="7937" width="4" customWidth="1"/>
    <col min="7938" max="7938" width="25.85546875" customWidth="1"/>
    <col min="7939" max="7939" width="14.5703125" customWidth="1"/>
    <col min="7940" max="7940" width="5" customWidth="1"/>
    <col min="7941" max="7941" width="13.42578125" customWidth="1"/>
    <col min="7942" max="7942" width="6.7109375" customWidth="1"/>
    <col min="7943" max="7943" width="10.5703125" bestFit="1" customWidth="1"/>
    <col min="7944" max="7944" width="12" customWidth="1"/>
    <col min="8193" max="8193" width="4" customWidth="1"/>
    <col min="8194" max="8194" width="25.85546875" customWidth="1"/>
    <col min="8195" max="8195" width="14.5703125" customWidth="1"/>
    <col min="8196" max="8196" width="5" customWidth="1"/>
    <col min="8197" max="8197" width="13.42578125" customWidth="1"/>
    <col min="8198" max="8198" width="6.7109375" customWidth="1"/>
    <col min="8199" max="8199" width="10.5703125" bestFit="1" customWidth="1"/>
    <col min="8200" max="8200" width="12" customWidth="1"/>
    <col min="8449" max="8449" width="4" customWidth="1"/>
    <col min="8450" max="8450" width="25.85546875" customWidth="1"/>
    <col min="8451" max="8451" width="14.5703125" customWidth="1"/>
    <col min="8452" max="8452" width="5" customWidth="1"/>
    <col min="8453" max="8453" width="13.42578125" customWidth="1"/>
    <col min="8454" max="8454" width="6.7109375" customWidth="1"/>
    <col min="8455" max="8455" width="10.5703125" bestFit="1" customWidth="1"/>
    <col min="8456" max="8456" width="12" customWidth="1"/>
    <col min="8705" max="8705" width="4" customWidth="1"/>
    <col min="8706" max="8706" width="25.85546875" customWidth="1"/>
    <col min="8707" max="8707" width="14.5703125" customWidth="1"/>
    <col min="8708" max="8708" width="5" customWidth="1"/>
    <col min="8709" max="8709" width="13.42578125" customWidth="1"/>
    <col min="8710" max="8710" width="6.7109375" customWidth="1"/>
    <col min="8711" max="8711" width="10.5703125" bestFit="1" customWidth="1"/>
    <col min="8712" max="8712" width="12" customWidth="1"/>
    <col min="8961" max="8961" width="4" customWidth="1"/>
    <col min="8962" max="8962" width="25.85546875" customWidth="1"/>
    <col min="8963" max="8963" width="14.5703125" customWidth="1"/>
    <col min="8964" max="8964" width="5" customWidth="1"/>
    <col min="8965" max="8965" width="13.42578125" customWidth="1"/>
    <col min="8966" max="8966" width="6.7109375" customWidth="1"/>
    <col min="8967" max="8967" width="10.5703125" bestFit="1" customWidth="1"/>
    <col min="8968" max="8968" width="12" customWidth="1"/>
    <col min="9217" max="9217" width="4" customWidth="1"/>
    <col min="9218" max="9218" width="25.85546875" customWidth="1"/>
    <col min="9219" max="9219" width="14.5703125" customWidth="1"/>
    <col min="9220" max="9220" width="5" customWidth="1"/>
    <col min="9221" max="9221" width="13.42578125" customWidth="1"/>
    <col min="9222" max="9222" width="6.7109375" customWidth="1"/>
    <col min="9223" max="9223" width="10.5703125" bestFit="1" customWidth="1"/>
    <col min="9224" max="9224" width="12" customWidth="1"/>
    <col min="9473" max="9473" width="4" customWidth="1"/>
    <col min="9474" max="9474" width="25.85546875" customWidth="1"/>
    <col min="9475" max="9475" width="14.5703125" customWidth="1"/>
    <col min="9476" max="9476" width="5" customWidth="1"/>
    <col min="9477" max="9477" width="13.42578125" customWidth="1"/>
    <col min="9478" max="9478" width="6.7109375" customWidth="1"/>
    <col min="9479" max="9479" width="10.5703125" bestFit="1" customWidth="1"/>
    <col min="9480" max="9480" width="12" customWidth="1"/>
    <col min="9729" max="9729" width="4" customWidth="1"/>
    <col min="9730" max="9730" width="25.85546875" customWidth="1"/>
    <col min="9731" max="9731" width="14.5703125" customWidth="1"/>
    <col min="9732" max="9732" width="5" customWidth="1"/>
    <col min="9733" max="9733" width="13.42578125" customWidth="1"/>
    <col min="9734" max="9734" width="6.7109375" customWidth="1"/>
    <col min="9735" max="9735" width="10.5703125" bestFit="1" customWidth="1"/>
    <col min="9736" max="9736" width="12" customWidth="1"/>
    <col min="9985" max="9985" width="4" customWidth="1"/>
    <col min="9986" max="9986" width="25.85546875" customWidth="1"/>
    <col min="9987" max="9987" width="14.5703125" customWidth="1"/>
    <col min="9988" max="9988" width="5" customWidth="1"/>
    <col min="9989" max="9989" width="13.42578125" customWidth="1"/>
    <col min="9990" max="9990" width="6.7109375" customWidth="1"/>
    <col min="9991" max="9991" width="10.5703125" bestFit="1" customWidth="1"/>
    <col min="9992" max="9992" width="12" customWidth="1"/>
    <col min="10241" max="10241" width="4" customWidth="1"/>
    <col min="10242" max="10242" width="25.85546875" customWidth="1"/>
    <col min="10243" max="10243" width="14.5703125" customWidth="1"/>
    <col min="10244" max="10244" width="5" customWidth="1"/>
    <col min="10245" max="10245" width="13.42578125" customWidth="1"/>
    <col min="10246" max="10246" width="6.7109375" customWidth="1"/>
    <col min="10247" max="10247" width="10.5703125" bestFit="1" customWidth="1"/>
    <col min="10248" max="10248" width="12" customWidth="1"/>
    <col min="10497" max="10497" width="4" customWidth="1"/>
    <col min="10498" max="10498" width="25.85546875" customWidth="1"/>
    <col min="10499" max="10499" width="14.5703125" customWidth="1"/>
    <col min="10500" max="10500" width="5" customWidth="1"/>
    <col min="10501" max="10501" width="13.42578125" customWidth="1"/>
    <col min="10502" max="10502" width="6.7109375" customWidth="1"/>
    <col min="10503" max="10503" width="10.5703125" bestFit="1" customWidth="1"/>
    <col min="10504" max="10504" width="12" customWidth="1"/>
    <col min="10753" max="10753" width="4" customWidth="1"/>
    <col min="10754" max="10754" width="25.85546875" customWidth="1"/>
    <col min="10755" max="10755" width="14.5703125" customWidth="1"/>
    <col min="10756" max="10756" width="5" customWidth="1"/>
    <col min="10757" max="10757" width="13.42578125" customWidth="1"/>
    <col min="10758" max="10758" width="6.7109375" customWidth="1"/>
    <col min="10759" max="10759" width="10.5703125" bestFit="1" customWidth="1"/>
    <col min="10760" max="10760" width="12" customWidth="1"/>
    <col min="11009" max="11009" width="4" customWidth="1"/>
    <col min="11010" max="11010" width="25.85546875" customWidth="1"/>
    <col min="11011" max="11011" width="14.5703125" customWidth="1"/>
    <col min="11012" max="11012" width="5" customWidth="1"/>
    <col min="11013" max="11013" width="13.42578125" customWidth="1"/>
    <col min="11014" max="11014" width="6.7109375" customWidth="1"/>
    <col min="11015" max="11015" width="10.5703125" bestFit="1" customWidth="1"/>
    <col min="11016" max="11016" width="12" customWidth="1"/>
    <col min="11265" max="11265" width="4" customWidth="1"/>
    <col min="11266" max="11266" width="25.85546875" customWidth="1"/>
    <col min="11267" max="11267" width="14.5703125" customWidth="1"/>
    <col min="11268" max="11268" width="5" customWidth="1"/>
    <col min="11269" max="11269" width="13.42578125" customWidth="1"/>
    <col min="11270" max="11270" width="6.7109375" customWidth="1"/>
    <col min="11271" max="11271" width="10.5703125" bestFit="1" customWidth="1"/>
    <col min="11272" max="11272" width="12" customWidth="1"/>
    <col min="11521" max="11521" width="4" customWidth="1"/>
    <col min="11522" max="11522" width="25.85546875" customWidth="1"/>
    <col min="11523" max="11523" width="14.5703125" customWidth="1"/>
    <col min="11524" max="11524" width="5" customWidth="1"/>
    <col min="11525" max="11525" width="13.42578125" customWidth="1"/>
    <col min="11526" max="11526" width="6.7109375" customWidth="1"/>
    <col min="11527" max="11527" width="10.5703125" bestFit="1" customWidth="1"/>
    <col min="11528" max="11528" width="12" customWidth="1"/>
    <col min="11777" max="11777" width="4" customWidth="1"/>
    <col min="11778" max="11778" width="25.85546875" customWidth="1"/>
    <col min="11779" max="11779" width="14.5703125" customWidth="1"/>
    <col min="11780" max="11780" width="5" customWidth="1"/>
    <col min="11781" max="11781" width="13.42578125" customWidth="1"/>
    <col min="11782" max="11782" width="6.7109375" customWidth="1"/>
    <col min="11783" max="11783" width="10.5703125" bestFit="1" customWidth="1"/>
    <col min="11784" max="11784" width="12" customWidth="1"/>
    <col min="12033" max="12033" width="4" customWidth="1"/>
    <col min="12034" max="12034" width="25.85546875" customWidth="1"/>
    <col min="12035" max="12035" width="14.5703125" customWidth="1"/>
    <col min="12036" max="12036" width="5" customWidth="1"/>
    <col min="12037" max="12037" width="13.42578125" customWidth="1"/>
    <col min="12038" max="12038" width="6.7109375" customWidth="1"/>
    <col min="12039" max="12039" width="10.5703125" bestFit="1" customWidth="1"/>
    <col min="12040" max="12040" width="12" customWidth="1"/>
    <col min="12289" max="12289" width="4" customWidth="1"/>
    <col min="12290" max="12290" width="25.85546875" customWidth="1"/>
    <col min="12291" max="12291" width="14.5703125" customWidth="1"/>
    <col min="12292" max="12292" width="5" customWidth="1"/>
    <col min="12293" max="12293" width="13.42578125" customWidth="1"/>
    <col min="12294" max="12294" width="6.7109375" customWidth="1"/>
    <col min="12295" max="12295" width="10.5703125" bestFit="1" customWidth="1"/>
    <col min="12296" max="12296" width="12" customWidth="1"/>
    <col min="12545" max="12545" width="4" customWidth="1"/>
    <col min="12546" max="12546" width="25.85546875" customWidth="1"/>
    <col min="12547" max="12547" width="14.5703125" customWidth="1"/>
    <col min="12548" max="12548" width="5" customWidth="1"/>
    <col min="12549" max="12549" width="13.42578125" customWidth="1"/>
    <col min="12550" max="12550" width="6.7109375" customWidth="1"/>
    <col min="12551" max="12551" width="10.5703125" bestFit="1" customWidth="1"/>
    <col min="12552" max="12552" width="12" customWidth="1"/>
    <col min="12801" max="12801" width="4" customWidth="1"/>
    <col min="12802" max="12802" width="25.85546875" customWidth="1"/>
    <col min="12803" max="12803" width="14.5703125" customWidth="1"/>
    <col min="12804" max="12804" width="5" customWidth="1"/>
    <col min="12805" max="12805" width="13.42578125" customWidth="1"/>
    <col min="12806" max="12806" width="6.7109375" customWidth="1"/>
    <col min="12807" max="12807" width="10.5703125" bestFit="1" customWidth="1"/>
    <col min="12808" max="12808" width="12" customWidth="1"/>
    <col min="13057" max="13057" width="4" customWidth="1"/>
    <col min="13058" max="13058" width="25.85546875" customWidth="1"/>
    <col min="13059" max="13059" width="14.5703125" customWidth="1"/>
    <col min="13060" max="13060" width="5" customWidth="1"/>
    <col min="13061" max="13061" width="13.42578125" customWidth="1"/>
    <col min="13062" max="13062" width="6.7109375" customWidth="1"/>
    <col min="13063" max="13063" width="10.5703125" bestFit="1" customWidth="1"/>
    <col min="13064" max="13064" width="12" customWidth="1"/>
    <col min="13313" max="13313" width="4" customWidth="1"/>
    <col min="13314" max="13314" width="25.85546875" customWidth="1"/>
    <col min="13315" max="13315" width="14.5703125" customWidth="1"/>
    <col min="13316" max="13316" width="5" customWidth="1"/>
    <col min="13317" max="13317" width="13.42578125" customWidth="1"/>
    <col min="13318" max="13318" width="6.7109375" customWidth="1"/>
    <col min="13319" max="13319" width="10.5703125" bestFit="1" customWidth="1"/>
    <col min="13320" max="13320" width="12" customWidth="1"/>
    <col min="13569" max="13569" width="4" customWidth="1"/>
    <col min="13570" max="13570" width="25.85546875" customWidth="1"/>
    <col min="13571" max="13571" width="14.5703125" customWidth="1"/>
    <col min="13572" max="13572" width="5" customWidth="1"/>
    <col min="13573" max="13573" width="13.42578125" customWidth="1"/>
    <col min="13574" max="13574" width="6.7109375" customWidth="1"/>
    <col min="13575" max="13575" width="10.5703125" bestFit="1" customWidth="1"/>
    <col min="13576" max="13576" width="12" customWidth="1"/>
    <col min="13825" max="13825" width="4" customWidth="1"/>
    <col min="13826" max="13826" width="25.85546875" customWidth="1"/>
    <col min="13827" max="13827" width="14.5703125" customWidth="1"/>
    <col min="13828" max="13828" width="5" customWidth="1"/>
    <col min="13829" max="13829" width="13.42578125" customWidth="1"/>
    <col min="13830" max="13830" width="6.7109375" customWidth="1"/>
    <col min="13831" max="13831" width="10.5703125" bestFit="1" customWidth="1"/>
    <col min="13832" max="13832" width="12" customWidth="1"/>
    <col min="14081" max="14081" width="4" customWidth="1"/>
    <col min="14082" max="14082" width="25.85546875" customWidth="1"/>
    <col min="14083" max="14083" width="14.5703125" customWidth="1"/>
    <col min="14084" max="14084" width="5" customWidth="1"/>
    <col min="14085" max="14085" width="13.42578125" customWidth="1"/>
    <col min="14086" max="14086" width="6.7109375" customWidth="1"/>
    <col min="14087" max="14087" width="10.5703125" bestFit="1" customWidth="1"/>
    <col min="14088" max="14088" width="12" customWidth="1"/>
    <col min="14337" max="14337" width="4" customWidth="1"/>
    <col min="14338" max="14338" width="25.85546875" customWidth="1"/>
    <col min="14339" max="14339" width="14.5703125" customWidth="1"/>
    <col min="14340" max="14340" width="5" customWidth="1"/>
    <col min="14341" max="14341" width="13.42578125" customWidth="1"/>
    <col min="14342" max="14342" width="6.7109375" customWidth="1"/>
    <col min="14343" max="14343" width="10.5703125" bestFit="1" customWidth="1"/>
    <col min="14344" max="14344" width="12" customWidth="1"/>
    <col min="14593" max="14593" width="4" customWidth="1"/>
    <col min="14594" max="14594" width="25.85546875" customWidth="1"/>
    <col min="14595" max="14595" width="14.5703125" customWidth="1"/>
    <col min="14596" max="14596" width="5" customWidth="1"/>
    <col min="14597" max="14597" width="13.42578125" customWidth="1"/>
    <col min="14598" max="14598" width="6.7109375" customWidth="1"/>
    <col min="14599" max="14599" width="10.5703125" bestFit="1" customWidth="1"/>
    <col min="14600" max="14600" width="12" customWidth="1"/>
    <col min="14849" max="14849" width="4" customWidth="1"/>
    <col min="14850" max="14850" width="25.85546875" customWidth="1"/>
    <col min="14851" max="14851" width="14.5703125" customWidth="1"/>
    <col min="14852" max="14852" width="5" customWidth="1"/>
    <col min="14853" max="14853" width="13.42578125" customWidth="1"/>
    <col min="14854" max="14854" width="6.7109375" customWidth="1"/>
    <col min="14855" max="14855" width="10.5703125" bestFit="1" customWidth="1"/>
    <col min="14856" max="14856" width="12" customWidth="1"/>
    <col min="15105" max="15105" width="4" customWidth="1"/>
    <col min="15106" max="15106" width="25.85546875" customWidth="1"/>
    <col min="15107" max="15107" width="14.5703125" customWidth="1"/>
    <col min="15108" max="15108" width="5" customWidth="1"/>
    <col min="15109" max="15109" width="13.42578125" customWidth="1"/>
    <col min="15110" max="15110" width="6.7109375" customWidth="1"/>
    <col min="15111" max="15111" width="10.5703125" bestFit="1" customWidth="1"/>
    <col min="15112" max="15112" width="12" customWidth="1"/>
    <col min="15361" max="15361" width="4" customWidth="1"/>
    <col min="15362" max="15362" width="25.85546875" customWidth="1"/>
    <col min="15363" max="15363" width="14.5703125" customWidth="1"/>
    <col min="15364" max="15364" width="5" customWidth="1"/>
    <col min="15365" max="15365" width="13.42578125" customWidth="1"/>
    <col min="15366" max="15366" width="6.7109375" customWidth="1"/>
    <col min="15367" max="15367" width="10.5703125" bestFit="1" customWidth="1"/>
    <col min="15368" max="15368" width="12" customWidth="1"/>
    <col min="15617" max="15617" width="4" customWidth="1"/>
    <col min="15618" max="15618" width="25.85546875" customWidth="1"/>
    <col min="15619" max="15619" width="14.5703125" customWidth="1"/>
    <col min="15620" max="15620" width="5" customWidth="1"/>
    <col min="15621" max="15621" width="13.42578125" customWidth="1"/>
    <col min="15622" max="15622" width="6.7109375" customWidth="1"/>
    <col min="15623" max="15623" width="10.5703125" bestFit="1" customWidth="1"/>
    <col min="15624" max="15624" width="12" customWidth="1"/>
    <col min="15873" max="15873" width="4" customWidth="1"/>
    <col min="15874" max="15874" width="25.85546875" customWidth="1"/>
    <col min="15875" max="15875" width="14.5703125" customWidth="1"/>
    <col min="15876" max="15876" width="5" customWidth="1"/>
    <col min="15877" max="15877" width="13.42578125" customWidth="1"/>
    <col min="15878" max="15878" width="6.7109375" customWidth="1"/>
    <col min="15879" max="15879" width="10.5703125" bestFit="1" customWidth="1"/>
    <col min="15880" max="15880" width="12" customWidth="1"/>
    <col min="16129" max="16129" width="4" customWidth="1"/>
    <col min="16130" max="16130" width="25.85546875" customWidth="1"/>
    <col min="16131" max="16131" width="14.5703125" customWidth="1"/>
    <col min="16132" max="16132" width="5" customWidth="1"/>
    <col min="16133" max="16133" width="13.42578125" customWidth="1"/>
    <col min="16134" max="16134" width="6.7109375" customWidth="1"/>
    <col min="16135" max="16135" width="10.5703125" bestFit="1" customWidth="1"/>
    <col min="16136" max="16136" width="12" customWidth="1"/>
  </cols>
  <sheetData>
    <row r="1" spans="1:9" x14ac:dyDescent="0.25">
      <c r="A1" s="20"/>
      <c r="B1" s="20"/>
      <c r="C1" s="20"/>
      <c r="D1" s="20"/>
      <c r="E1" s="20"/>
      <c r="F1" s="20"/>
      <c r="G1" s="20"/>
      <c r="H1" s="220" t="s">
        <v>576</v>
      </c>
      <c r="I1" s="220"/>
    </row>
    <row r="2" spans="1:9" x14ac:dyDescent="0.25">
      <c r="A2" s="20"/>
      <c r="B2" s="20"/>
      <c r="C2" s="20"/>
      <c r="D2" s="20"/>
      <c r="E2" s="20"/>
      <c r="F2" s="20" t="s">
        <v>1065</v>
      </c>
      <c r="G2" s="20"/>
      <c r="H2" s="21"/>
      <c r="I2" s="21"/>
    </row>
    <row r="3" spans="1:9" x14ac:dyDescent="0.25">
      <c r="A3" s="20"/>
      <c r="B3" s="20"/>
      <c r="C3" s="20"/>
      <c r="D3" s="20"/>
      <c r="E3" s="20"/>
      <c r="F3" s="20"/>
      <c r="G3" s="20"/>
      <c r="H3" s="21"/>
      <c r="I3" s="21"/>
    </row>
    <row r="4" spans="1:9" x14ac:dyDescent="0.25">
      <c r="A4" s="221" t="s">
        <v>0</v>
      </c>
      <c r="B4" s="221" t="s">
        <v>1217</v>
      </c>
      <c r="C4" s="221" t="s">
        <v>1</v>
      </c>
      <c r="D4" s="221" t="s">
        <v>3</v>
      </c>
      <c r="E4" s="221" t="s">
        <v>4</v>
      </c>
      <c r="F4" s="221" t="s">
        <v>2</v>
      </c>
      <c r="G4" s="221" t="s">
        <v>577</v>
      </c>
      <c r="H4" s="221" t="s">
        <v>5</v>
      </c>
      <c r="I4" s="222" t="s">
        <v>578</v>
      </c>
    </row>
    <row r="5" spans="1:9" x14ac:dyDescent="0.25">
      <c r="A5" s="221"/>
      <c r="B5" s="221"/>
      <c r="C5" s="221"/>
      <c r="D5" s="221"/>
      <c r="E5" s="221"/>
      <c r="F5" s="221"/>
      <c r="G5" s="221"/>
      <c r="H5" s="221"/>
      <c r="I5" s="222"/>
    </row>
    <row r="6" spans="1:9" x14ac:dyDescent="0.25">
      <c r="A6" s="221"/>
      <c r="B6" s="221"/>
      <c r="C6" s="221"/>
      <c r="D6" s="221"/>
      <c r="E6" s="221"/>
      <c r="F6" s="221"/>
      <c r="G6" s="221"/>
      <c r="H6" s="221"/>
      <c r="I6" s="222"/>
    </row>
    <row r="7" spans="1:9" x14ac:dyDescent="0.25">
      <c r="A7" s="221"/>
      <c r="B7" s="221"/>
      <c r="C7" s="221"/>
      <c r="D7" s="221"/>
      <c r="E7" s="221"/>
      <c r="F7" s="221"/>
      <c r="G7" s="221"/>
      <c r="H7" s="221"/>
      <c r="I7" s="222"/>
    </row>
    <row r="8" spans="1:9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9</v>
      </c>
      <c r="I8" s="22">
        <v>10</v>
      </c>
    </row>
    <row r="9" spans="1:9" ht="21" customHeight="1" x14ac:dyDescent="0.25">
      <c r="A9" s="218" t="s">
        <v>579</v>
      </c>
      <c r="B9" s="219"/>
      <c r="C9" s="219"/>
      <c r="D9" s="219"/>
      <c r="E9" s="219"/>
      <c r="F9" s="219"/>
      <c r="G9" s="219"/>
      <c r="H9" s="219"/>
      <c r="I9" s="219"/>
    </row>
    <row r="10" spans="1:9" x14ac:dyDescent="0.25">
      <c r="A10" s="23" t="s">
        <v>270</v>
      </c>
      <c r="B10" s="24" t="s">
        <v>580</v>
      </c>
      <c r="C10" s="24" t="s">
        <v>581</v>
      </c>
      <c r="D10" s="25">
        <v>1</v>
      </c>
      <c r="E10" s="26">
        <v>2154682</v>
      </c>
      <c r="F10" s="25" t="s">
        <v>304</v>
      </c>
      <c r="G10" s="24">
        <v>101310301</v>
      </c>
      <c r="H10" s="27">
        <v>2154682</v>
      </c>
      <c r="I10" s="24">
        <v>1975</v>
      </c>
    </row>
    <row r="11" spans="1:9" x14ac:dyDescent="0.25">
      <c r="A11" s="23" t="s">
        <v>274</v>
      </c>
      <c r="B11" s="24" t="s">
        <v>582</v>
      </c>
      <c r="C11" s="24" t="s">
        <v>581</v>
      </c>
      <c r="D11" s="25">
        <v>1</v>
      </c>
      <c r="E11" s="26">
        <v>811</v>
      </c>
      <c r="F11" s="25" t="s">
        <v>304</v>
      </c>
      <c r="G11" s="24">
        <v>101310302</v>
      </c>
      <c r="H11" s="27">
        <v>811</v>
      </c>
      <c r="I11" s="24">
        <v>1994</v>
      </c>
    </row>
    <row r="12" spans="1:9" x14ac:dyDescent="0.25">
      <c r="A12" s="23" t="s">
        <v>276</v>
      </c>
      <c r="B12" s="24" t="s">
        <v>582</v>
      </c>
      <c r="C12" s="24" t="s">
        <v>581</v>
      </c>
      <c r="D12" s="25">
        <v>1</v>
      </c>
      <c r="E12" s="26">
        <v>811</v>
      </c>
      <c r="F12" s="25" t="s">
        <v>304</v>
      </c>
      <c r="G12" s="24">
        <v>101310303</v>
      </c>
      <c r="H12" s="27">
        <v>811</v>
      </c>
      <c r="I12" s="24">
        <v>1994</v>
      </c>
    </row>
    <row r="13" spans="1:9" x14ac:dyDescent="0.25">
      <c r="A13" s="23" t="s">
        <v>278</v>
      </c>
      <c r="B13" s="24" t="s">
        <v>583</v>
      </c>
      <c r="C13" s="24" t="s">
        <v>581</v>
      </c>
      <c r="D13" s="25">
        <v>1</v>
      </c>
      <c r="E13" s="26">
        <v>18282</v>
      </c>
      <c r="F13" s="25" t="s">
        <v>304</v>
      </c>
      <c r="G13" s="24">
        <v>101310304</v>
      </c>
      <c r="H13" s="27">
        <v>19023</v>
      </c>
      <c r="I13" s="24">
        <v>1975</v>
      </c>
    </row>
    <row r="14" spans="1:9" x14ac:dyDescent="0.25">
      <c r="A14" s="23" t="s">
        <v>280</v>
      </c>
      <c r="B14" s="24" t="s">
        <v>584</v>
      </c>
      <c r="C14" s="24" t="s">
        <v>581</v>
      </c>
      <c r="D14" s="25">
        <v>1</v>
      </c>
      <c r="E14" s="26">
        <v>940</v>
      </c>
      <c r="F14" s="25" t="s">
        <v>304</v>
      </c>
      <c r="G14" s="24">
        <v>101310305</v>
      </c>
      <c r="H14" s="27">
        <v>940</v>
      </c>
      <c r="I14" s="24">
        <v>1975</v>
      </c>
    </row>
    <row r="15" spans="1:9" x14ac:dyDescent="0.25">
      <c r="A15" s="23" t="s">
        <v>283</v>
      </c>
      <c r="B15" s="24" t="s">
        <v>585</v>
      </c>
      <c r="C15" s="24" t="s">
        <v>581</v>
      </c>
      <c r="D15" s="25">
        <v>1</v>
      </c>
      <c r="E15" s="26">
        <v>470</v>
      </c>
      <c r="F15" s="25" t="s">
        <v>304</v>
      </c>
      <c r="G15" s="24">
        <v>101310306</v>
      </c>
      <c r="H15" s="27">
        <v>470</v>
      </c>
      <c r="I15" s="24">
        <v>1985</v>
      </c>
    </row>
    <row r="16" spans="1:9" x14ac:dyDescent="0.25">
      <c r="A16" s="23" t="s">
        <v>286</v>
      </c>
      <c r="B16" s="24" t="s">
        <v>586</v>
      </c>
      <c r="C16" s="24" t="s">
        <v>581</v>
      </c>
      <c r="D16" s="25">
        <v>1</v>
      </c>
      <c r="E16" s="26">
        <v>2560</v>
      </c>
      <c r="F16" s="25" t="s">
        <v>304</v>
      </c>
      <c r="G16" s="24">
        <v>101330307</v>
      </c>
      <c r="H16" s="27">
        <v>2420</v>
      </c>
      <c r="I16" s="24">
        <v>1975</v>
      </c>
    </row>
    <row r="17" spans="1:9" x14ac:dyDescent="0.25">
      <c r="A17" s="23" t="s">
        <v>288</v>
      </c>
      <c r="B17" s="24" t="s">
        <v>587</v>
      </c>
      <c r="C17" s="24" t="s">
        <v>581</v>
      </c>
      <c r="D17" s="25">
        <v>1</v>
      </c>
      <c r="E17" s="26">
        <v>105850</v>
      </c>
      <c r="F17" s="25" t="s">
        <v>304</v>
      </c>
      <c r="G17" s="24">
        <v>101330308</v>
      </c>
      <c r="H17" s="27">
        <v>60745</v>
      </c>
      <c r="I17" s="24">
        <v>2006</v>
      </c>
    </row>
    <row r="18" spans="1:9" x14ac:dyDescent="0.25">
      <c r="A18" s="23" t="s">
        <v>290</v>
      </c>
      <c r="B18" s="24" t="s">
        <v>588</v>
      </c>
      <c r="C18" s="24" t="s">
        <v>581</v>
      </c>
      <c r="D18" s="25">
        <v>1</v>
      </c>
      <c r="E18" s="26">
        <v>570</v>
      </c>
      <c r="F18" s="25" t="s">
        <v>304</v>
      </c>
      <c r="G18" s="24">
        <v>101330309</v>
      </c>
      <c r="H18" s="27">
        <v>251</v>
      </c>
      <c r="I18" s="24">
        <v>2010</v>
      </c>
    </row>
    <row r="19" spans="1:9" x14ac:dyDescent="0.25">
      <c r="A19" s="23" t="s">
        <v>293</v>
      </c>
      <c r="B19" s="24" t="s">
        <v>589</v>
      </c>
      <c r="C19" s="24" t="s">
        <v>581</v>
      </c>
      <c r="D19" s="25">
        <v>1</v>
      </c>
      <c r="E19" s="26">
        <v>1640</v>
      </c>
      <c r="F19" s="25" t="s">
        <v>304</v>
      </c>
      <c r="G19" s="24">
        <v>101330310</v>
      </c>
      <c r="H19" s="27">
        <v>720</v>
      </c>
      <c r="I19" s="24">
        <v>2010</v>
      </c>
    </row>
    <row r="20" spans="1:9" x14ac:dyDescent="0.25">
      <c r="A20" s="23" t="s">
        <v>295</v>
      </c>
      <c r="B20" s="24" t="s">
        <v>590</v>
      </c>
      <c r="C20" s="24" t="s">
        <v>581</v>
      </c>
      <c r="D20" s="25">
        <v>1</v>
      </c>
      <c r="E20" s="26">
        <v>820</v>
      </c>
      <c r="F20" s="25" t="s">
        <v>304</v>
      </c>
      <c r="G20" s="24">
        <v>101330311</v>
      </c>
      <c r="H20" s="27">
        <v>341</v>
      </c>
      <c r="I20" s="24">
        <v>2010</v>
      </c>
    </row>
    <row r="21" spans="1:9" x14ac:dyDescent="0.25">
      <c r="A21" s="23" t="s">
        <v>297</v>
      </c>
      <c r="B21" s="24" t="s">
        <v>591</v>
      </c>
      <c r="C21" s="24" t="s">
        <v>581</v>
      </c>
      <c r="D21" s="25">
        <v>1</v>
      </c>
      <c r="E21" s="26">
        <v>1500</v>
      </c>
      <c r="F21" s="25" t="s">
        <v>304</v>
      </c>
      <c r="G21" s="24">
        <v>101330312</v>
      </c>
      <c r="H21" s="27">
        <v>565</v>
      </c>
      <c r="I21" s="24">
        <v>2010</v>
      </c>
    </row>
    <row r="22" spans="1:9" x14ac:dyDescent="0.25">
      <c r="A22" s="23" t="s">
        <v>299</v>
      </c>
      <c r="B22" s="24" t="s">
        <v>592</v>
      </c>
      <c r="C22" s="24" t="s">
        <v>581</v>
      </c>
      <c r="D22" s="25">
        <v>1</v>
      </c>
      <c r="E22" s="26">
        <v>545983</v>
      </c>
      <c r="F22" s="25" t="s">
        <v>304</v>
      </c>
      <c r="G22" s="24">
        <v>101330313</v>
      </c>
      <c r="H22" s="27">
        <v>178802</v>
      </c>
      <c r="I22" s="24">
        <v>2011</v>
      </c>
    </row>
    <row r="23" spans="1:9" x14ac:dyDescent="0.25">
      <c r="A23" s="23" t="s">
        <v>301</v>
      </c>
      <c r="B23" s="24" t="s">
        <v>593</v>
      </c>
      <c r="C23" s="24" t="s">
        <v>581</v>
      </c>
      <c r="D23" s="25">
        <v>1</v>
      </c>
      <c r="E23" s="26">
        <v>4000</v>
      </c>
      <c r="F23" s="25" t="s">
        <v>304</v>
      </c>
      <c r="G23" s="24">
        <v>101330314</v>
      </c>
      <c r="H23" s="27">
        <v>1306</v>
      </c>
      <c r="I23" s="24">
        <v>2011</v>
      </c>
    </row>
    <row r="24" spans="1:9" x14ac:dyDescent="0.25">
      <c r="A24" s="23"/>
      <c r="B24" s="28"/>
      <c r="C24" s="29"/>
      <c r="D24" s="30"/>
      <c r="E24" s="29"/>
      <c r="F24" s="25"/>
      <c r="G24" s="29"/>
      <c r="H24" s="29"/>
      <c r="I24" s="30"/>
    </row>
    <row r="25" spans="1:9" x14ac:dyDescent="0.25">
      <c r="A25" s="23"/>
      <c r="B25" s="28"/>
      <c r="C25" s="29"/>
      <c r="D25" s="30"/>
      <c r="E25" s="29"/>
      <c r="F25" s="25"/>
      <c r="G25" s="29"/>
      <c r="H25" s="29"/>
      <c r="I25" s="30"/>
    </row>
    <row r="26" spans="1:9" s="17" customFormat="1" x14ac:dyDescent="0.25">
      <c r="A26" s="31"/>
      <c r="B26" s="32" t="s">
        <v>594</v>
      </c>
      <c r="C26" s="33"/>
      <c r="D26" s="34">
        <f>SUM(D10:D25)</f>
        <v>14</v>
      </c>
      <c r="E26" s="35">
        <f>SUM(E10:E25)</f>
        <v>2838919</v>
      </c>
      <c r="F26" s="35"/>
      <c r="G26" s="35"/>
      <c r="H26" s="35">
        <f>SUM(H10:H25)</f>
        <v>2421887</v>
      </c>
      <c r="I26" s="34"/>
    </row>
    <row r="27" spans="1:9" s="17" customFormat="1" ht="20.25" customHeight="1" x14ac:dyDescent="0.25">
      <c r="A27" s="223" t="s">
        <v>595</v>
      </c>
      <c r="B27" s="224"/>
      <c r="C27" s="224"/>
      <c r="D27" s="224"/>
      <c r="E27" s="224"/>
      <c r="F27" s="224"/>
      <c r="G27" s="224"/>
      <c r="H27" s="224"/>
      <c r="I27" s="224"/>
    </row>
    <row r="28" spans="1:9" x14ac:dyDescent="0.25">
      <c r="A28" s="23" t="s">
        <v>270</v>
      </c>
      <c r="B28" s="24" t="s">
        <v>596</v>
      </c>
      <c r="C28" s="24" t="s">
        <v>597</v>
      </c>
      <c r="D28" s="25">
        <v>1</v>
      </c>
      <c r="E28" s="26">
        <v>1477</v>
      </c>
      <c r="F28" s="36" t="s">
        <v>304</v>
      </c>
      <c r="G28" s="24">
        <v>101470026</v>
      </c>
      <c r="H28" s="37">
        <v>1477</v>
      </c>
      <c r="I28" s="24">
        <v>1983</v>
      </c>
    </row>
    <row r="29" spans="1:9" x14ac:dyDescent="0.25">
      <c r="A29" s="23" t="s">
        <v>274</v>
      </c>
      <c r="B29" s="24" t="s">
        <v>598</v>
      </c>
      <c r="C29" s="24" t="s">
        <v>597</v>
      </c>
      <c r="D29" s="25">
        <v>1</v>
      </c>
      <c r="E29" s="26">
        <v>4015</v>
      </c>
      <c r="F29" s="36" t="s">
        <v>304</v>
      </c>
      <c r="G29" s="24">
        <v>101476510</v>
      </c>
      <c r="H29" s="37">
        <v>4015</v>
      </c>
      <c r="I29" s="24">
        <v>2001</v>
      </c>
    </row>
    <row r="30" spans="1:9" x14ac:dyDescent="0.25">
      <c r="A30" s="23" t="s">
        <v>276</v>
      </c>
      <c r="B30" s="24" t="s">
        <v>599</v>
      </c>
      <c r="C30" s="24" t="s">
        <v>597</v>
      </c>
      <c r="D30" s="25">
        <v>1</v>
      </c>
      <c r="E30" s="26">
        <v>1206</v>
      </c>
      <c r="F30" s="36" t="s">
        <v>304</v>
      </c>
      <c r="G30" s="24">
        <v>101476523</v>
      </c>
      <c r="H30" s="37">
        <v>1206</v>
      </c>
      <c r="I30" s="24">
        <v>2000</v>
      </c>
    </row>
    <row r="31" spans="1:9" x14ac:dyDescent="0.25">
      <c r="A31" s="23" t="s">
        <v>278</v>
      </c>
      <c r="B31" s="24" t="s">
        <v>600</v>
      </c>
      <c r="C31" s="24" t="s">
        <v>597</v>
      </c>
      <c r="D31" s="25">
        <v>1</v>
      </c>
      <c r="E31" s="26">
        <v>1206</v>
      </c>
      <c r="F31" s="36" t="s">
        <v>304</v>
      </c>
      <c r="G31" s="24">
        <v>101476524</v>
      </c>
      <c r="H31" s="37">
        <v>1206</v>
      </c>
      <c r="I31" s="24">
        <v>2000</v>
      </c>
    </row>
    <row r="32" spans="1:9" x14ac:dyDescent="0.25">
      <c r="A32" s="23" t="s">
        <v>280</v>
      </c>
      <c r="B32" s="24" t="s">
        <v>601</v>
      </c>
      <c r="C32" s="24" t="s">
        <v>597</v>
      </c>
      <c r="D32" s="25">
        <v>1</v>
      </c>
      <c r="E32" s="26">
        <v>1792</v>
      </c>
      <c r="F32" s="36" t="s">
        <v>304</v>
      </c>
      <c r="G32" s="24">
        <v>101473799</v>
      </c>
      <c r="H32" s="37">
        <v>1792</v>
      </c>
      <c r="I32" s="24">
        <v>2007</v>
      </c>
    </row>
    <row r="33" spans="1:9" x14ac:dyDescent="0.25">
      <c r="A33" s="23" t="s">
        <v>283</v>
      </c>
      <c r="B33" s="24" t="s">
        <v>602</v>
      </c>
      <c r="C33" s="24" t="s">
        <v>597</v>
      </c>
      <c r="D33" s="25">
        <v>1</v>
      </c>
      <c r="E33" s="26">
        <v>1953</v>
      </c>
      <c r="F33" s="36" t="s">
        <v>304</v>
      </c>
      <c r="G33" s="24">
        <v>101473798</v>
      </c>
      <c r="H33" s="37">
        <v>1953</v>
      </c>
      <c r="I33" s="24">
        <v>2006</v>
      </c>
    </row>
    <row r="34" spans="1:9" x14ac:dyDescent="0.25">
      <c r="A34" s="23" t="s">
        <v>286</v>
      </c>
      <c r="B34" s="24" t="s">
        <v>603</v>
      </c>
      <c r="C34" s="24" t="s">
        <v>597</v>
      </c>
      <c r="D34" s="25">
        <v>1</v>
      </c>
      <c r="E34" s="26">
        <v>9000</v>
      </c>
      <c r="F34" s="36" t="s">
        <v>304</v>
      </c>
      <c r="G34" s="24">
        <v>101476977</v>
      </c>
      <c r="H34" s="37">
        <v>6678</v>
      </c>
      <c r="I34" s="24">
        <v>2010</v>
      </c>
    </row>
    <row r="35" spans="1:9" x14ac:dyDescent="0.25">
      <c r="A35" s="23" t="s">
        <v>288</v>
      </c>
      <c r="B35" s="24" t="s">
        <v>134</v>
      </c>
      <c r="C35" s="24" t="s">
        <v>597</v>
      </c>
      <c r="D35" s="25">
        <v>1</v>
      </c>
      <c r="E35" s="26">
        <v>2042</v>
      </c>
      <c r="F35" s="36" t="s">
        <v>304</v>
      </c>
      <c r="G35" s="24">
        <v>101400128</v>
      </c>
      <c r="H35" s="37">
        <v>2042</v>
      </c>
      <c r="I35" s="24">
        <v>2004</v>
      </c>
    </row>
    <row r="36" spans="1:9" x14ac:dyDescent="0.25">
      <c r="A36" s="23" t="s">
        <v>290</v>
      </c>
      <c r="B36" s="24" t="s">
        <v>603</v>
      </c>
      <c r="C36" s="24" t="s">
        <v>597</v>
      </c>
      <c r="D36" s="25">
        <v>1</v>
      </c>
      <c r="E36" s="26">
        <v>9900</v>
      </c>
      <c r="F36" s="36" t="s">
        <v>304</v>
      </c>
      <c r="G36" s="24">
        <v>101477313</v>
      </c>
      <c r="H36" s="37">
        <v>4381</v>
      </c>
      <c r="I36" s="24">
        <v>2013</v>
      </c>
    </row>
    <row r="37" spans="1:9" x14ac:dyDescent="0.25">
      <c r="A37" s="23" t="s">
        <v>293</v>
      </c>
      <c r="B37" s="24" t="s">
        <v>603</v>
      </c>
      <c r="C37" s="24" t="s">
        <v>597</v>
      </c>
      <c r="D37" s="25">
        <v>1</v>
      </c>
      <c r="E37" s="26">
        <v>14600</v>
      </c>
      <c r="F37" s="36" t="s">
        <v>304</v>
      </c>
      <c r="G37" s="24">
        <v>101477314</v>
      </c>
      <c r="H37" s="37">
        <v>6452</v>
      </c>
      <c r="I37" s="24">
        <v>2013</v>
      </c>
    </row>
    <row r="38" spans="1:9" x14ac:dyDescent="0.25">
      <c r="A38" s="23" t="s">
        <v>295</v>
      </c>
      <c r="B38" s="24" t="s">
        <v>604</v>
      </c>
      <c r="C38" s="24" t="s">
        <v>597</v>
      </c>
      <c r="D38" s="25">
        <v>1</v>
      </c>
      <c r="E38" s="26">
        <v>7800</v>
      </c>
      <c r="F38" s="36" t="s">
        <v>304</v>
      </c>
      <c r="G38" s="24">
        <v>101477402</v>
      </c>
      <c r="H38" s="37">
        <v>1365</v>
      </c>
      <c r="I38" s="24">
        <v>2015</v>
      </c>
    </row>
    <row r="39" spans="1:9" x14ac:dyDescent="0.25">
      <c r="A39" s="23" t="s">
        <v>297</v>
      </c>
      <c r="B39" s="24" t="s">
        <v>605</v>
      </c>
      <c r="C39" s="24" t="s">
        <v>597</v>
      </c>
      <c r="D39" s="25">
        <v>1</v>
      </c>
      <c r="E39" s="26">
        <v>3230</v>
      </c>
      <c r="F39" s="36" t="s">
        <v>304</v>
      </c>
      <c r="G39" s="24">
        <v>101477371</v>
      </c>
      <c r="H39" s="37">
        <v>724</v>
      </c>
      <c r="I39" s="24">
        <v>2016</v>
      </c>
    </row>
    <row r="40" spans="1:9" x14ac:dyDescent="0.25">
      <c r="A40" s="23" t="s">
        <v>299</v>
      </c>
      <c r="B40" s="24" t="s">
        <v>606</v>
      </c>
      <c r="C40" s="24" t="s">
        <v>597</v>
      </c>
      <c r="D40" s="25">
        <v>1</v>
      </c>
      <c r="E40" s="26">
        <v>10400</v>
      </c>
      <c r="F40" s="36" t="s">
        <v>304</v>
      </c>
      <c r="G40" s="24">
        <v>101477381</v>
      </c>
      <c r="H40" s="37">
        <v>1911</v>
      </c>
      <c r="I40" s="24">
        <v>2015</v>
      </c>
    </row>
    <row r="41" spans="1:9" x14ac:dyDescent="0.25">
      <c r="A41" s="23" t="s">
        <v>301</v>
      </c>
      <c r="B41" s="24" t="s">
        <v>604</v>
      </c>
      <c r="C41" s="24" t="s">
        <v>597</v>
      </c>
      <c r="D41" s="25">
        <v>1</v>
      </c>
      <c r="E41" s="26">
        <v>7000</v>
      </c>
      <c r="F41" s="36" t="s">
        <v>304</v>
      </c>
      <c r="G41" s="24">
        <v>101477379</v>
      </c>
      <c r="H41" s="37">
        <v>2106</v>
      </c>
      <c r="I41" s="24">
        <v>2016</v>
      </c>
    </row>
    <row r="42" spans="1:9" x14ac:dyDescent="0.25">
      <c r="A42" s="23" t="s">
        <v>302</v>
      </c>
      <c r="B42" s="24" t="s">
        <v>604</v>
      </c>
      <c r="C42" s="24" t="s">
        <v>597</v>
      </c>
      <c r="D42" s="25">
        <v>1</v>
      </c>
      <c r="E42" s="26">
        <v>7000</v>
      </c>
      <c r="F42" s="36" t="s">
        <v>304</v>
      </c>
      <c r="G42" s="24">
        <v>101477380</v>
      </c>
      <c r="H42" s="37">
        <v>1338</v>
      </c>
      <c r="I42" s="24">
        <v>2016</v>
      </c>
    </row>
    <row r="43" spans="1:9" x14ac:dyDescent="0.25">
      <c r="A43" s="23" t="s">
        <v>305</v>
      </c>
      <c r="B43" s="24" t="s">
        <v>607</v>
      </c>
      <c r="C43" s="24" t="s">
        <v>597</v>
      </c>
      <c r="D43" s="25">
        <v>1</v>
      </c>
      <c r="E43" s="26">
        <v>6010</v>
      </c>
      <c r="F43" s="36" t="s">
        <v>304</v>
      </c>
      <c r="G43" s="24">
        <v>101477417</v>
      </c>
      <c r="H43" s="37">
        <v>950</v>
      </c>
      <c r="I43" s="24">
        <v>2016</v>
      </c>
    </row>
    <row r="44" spans="1:9" x14ac:dyDescent="0.25">
      <c r="A44" s="23" t="s">
        <v>307</v>
      </c>
      <c r="B44" s="24" t="s">
        <v>608</v>
      </c>
      <c r="C44" s="24" t="s">
        <v>597</v>
      </c>
      <c r="D44" s="25">
        <v>1</v>
      </c>
      <c r="E44" s="26">
        <v>24400</v>
      </c>
      <c r="F44" s="36" t="s">
        <v>304</v>
      </c>
      <c r="G44" s="24">
        <v>101477408</v>
      </c>
      <c r="H44" s="37">
        <v>4062</v>
      </c>
      <c r="I44" s="24">
        <v>2014</v>
      </c>
    </row>
    <row r="45" spans="1:9" x14ac:dyDescent="0.25">
      <c r="A45" s="23" t="s">
        <v>310</v>
      </c>
      <c r="B45" s="24" t="s">
        <v>609</v>
      </c>
      <c r="C45" s="24" t="s">
        <v>597</v>
      </c>
      <c r="D45" s="25">
        <v>1</v>
      </c>
      <c r="E45" s="26">
        <v>18222</v>
      </c>
      <c r="F45" s="36" t="s">
        <v>304</v>
      </c>
      <c r="G45" s="24">
        <v>101477419</v>
      </c>
      <c r="H45" s="37">
        <v>2885</v>
      </c>
      <c r="I45" s="24">
        <v>2016</v>
      </c>
    </row>
    <row r="46" spans="1:9" x14ac:dyDescent="0.25">
      <c r="A46" s="23" t="s">
        <v>312</v>
      </c>
      <c r="B46" s="24" t="s">
        <v>610</v>
      </c>
      <c r="C46" s="24" t="s">
        <v>597</v>
      </c>
      <c r="D46" s="25">
        <v>1</v>
      </c>
      <c r="E46" s="26">
        <v>115000</v>
      </c>
      <c r="F46" s="36" t="s">
        <v>304</v>
      </c>
      <c r="G46" s="24">
        <v>101477401</v>
      </c>
      <c r="H46" s="37">
        <v>20121</v>
      </c>
      <c r="I46" s="24">
        <v>2016</v>
      </c>
    </row>
    <row r="47" spans="1:9" x14ac:dyDescent="0.25">
      <c r="A47" s="23" t="s">
        <v>314</v>
      </c>
      <c r="B47" s="24" t="s">
        <v>611</v>
      </c>
      <c r="C47" s="24" t="s">
        <v>597</v>
      </c>
      <c r="D47" s="25">
        <v>1</v>
      </c>
      <c r="E47" s="26">
        <v>1005</v>
      </c>
      <c r="F47" s="36" t="s">
        <v>304</v>
      </c>
      <c r="G47" s="24">
        <v>101400154</v>
      </c>
      <c r="H47" s="37">
        <v>1005</v>
      </c>
      <c r="I47" s="24">
        <v>2006</v>
      </c>
    </row>
    <row r="48" spans="1:9" x14ac:dyDescent="0.25">
      <c r="A48" s="23" t="s">
        <v>316</v>
      </c>
      <c r="B48" s="24" t="s">
        <v>255</v>
      </c>
      <c r="C48" s="24" t="s">
        <v>597</v>
      </c>
      <c r="D48" s="25">
        <v>1</v>
      </c>
      <c r="E48" s="26">
        <v>2353</v>
      </c>
      <c r="F48" s="36" t="s">
        <v>304</v>
      </c>
      <c r="G48" s="24">
        <v>101400129</v>
      </c>
      <c r="H48" s="37">
        <v>2353</v>
      </c>
      <c r="I48" s="24">
        <v>2003</v>
      </c>
    </row>
    <row r="49" spans="1:9" x14ac:dyDescent="0.25">
      <c r="A49" s="23" t="s">
        <v>318</v>
      </c>
      <c r="B49" s="24" t="s">
        <v>255</v>
      </c>
      <c r="C49" s="24" t="s">
        <v>597</v>
      </c>
      <c r="D49" s="25">
        <v>1</v>
      </c>
      <c r="E49" s="26">
        <v>2590</v>
      </c>
      <c r="F49" s="36" t="s">
        <v>304</v>
      </c>
      <c r="G49" s="24">
        <v>101400367</v>
      </c>
      <c r="H49" s="37">
        <v>2590</v>
      </c>
      <c r="I49" s="24">
        <v>2007</v>
      </c>
    </row>
    <row r="50" spans="1:9" x14ac:dyDescent="0.25">
      <c r="A50" s="23" t="s">
        <v>320</v>
      </c>
      <c r="B50" s="24" t="s">
        <v>255</v>
      </c>
      <c r="C50" s="24" t="s">
        <v>597</v>
      </c>
      <c r="D50" s="25">
        <v>1</v>
      </c>
      <c r="E50" s="26">
        <v>2190</v>
      </c>
      <c r="F50" s="36" t="s">
        <v>304</v>
      </c>
      <c r="G50" s="24">
        <v>101400353</v>
      </c>
      <c r="H50" s="37">
        <v>2190</v>
      </c>
      <c r="I50" s="24">
        <v>2007</v>
      </c>
    </row>
    <row r="51" spans="1:9" x14ac:dyDescent="0.25">
      <c r="A51" s="23" t="s">
        <v>323</v>
      </c>
      <c r="B51" s="24" t="s">
        <v>255</v>
      </c>
      <c r="C51" s="24" t="s">
        <v>597</v>
      </c>
      <c r="D51" s="25">
        <v>1</v>
      </c>
      <c r="E51" s="26">
        <v>3285</v>
      </c>
      <c r="F51" s="36" t="s">
        <v>304</v>
      </c>
      <c r="G51" s="24">
        <v>101400441</v>
      </c>
      <c r="H51" s="37">
        <v>3211</v>
      </c>
      <c r="I51" s="24">
        <v>2009</v>
      </c>
    </row>
    <row r="52" spans="1:9" x14ac:dyDescent="0.25">
      <c r="A52" s="23" t="s">
        <v>324</v>
      </c>
      <c r="B52" s="24" t="s">
        <v>612</v>
      </c>
      <c r="C52" s="24" t="s">
        <v>597</v>
      </c>
      <c r="D52" s="25">
        <v>1</v>
      </c>
      <c r="E52" s="26">
        <v>3130</v>
      </c>
      <c r="F52" s="36" t="s">
        <v>304</v>
      </c>
      <c r="G52" s="24">
        <v>101477373</v>
      </c>
      <c r="H52" s="37">
        <v>527</v>
      </c>
      <c r="I52" s="24">
        <v>2016</v>
      </c>
    </row>
    <row r="53" spans="1:9" x14ac:dyDescent="0.25">
      <c r="A53" s="23" t="s">
        <v>326</v>
      </c>
      <c r="B53" s="24" t="s">
        <v>613</v>
      </c>
      <c r="C53" s="24" t="s">
        <v>597</v>
      </c>
      <c r="D53" s="25">
        <v>1</v>
      </c>
      <c r="E53" s="26">
        <v>25500</v>
      </c>
      <c r="F53" s="36" t="s">
        <v>304</v>
      </c>
      <c r="G53" s="24">
        <v>101400536</v>
      </c>
      <c r="H53" s="37">
        <v>3405</v>
      </c>
      <c r="I53" s="24">
        <v>2016</v>
      </c>
    </row>
    <row r="54" spans="1:9" ht="28.5" customHeight="1" x14ac:dyDescent="0.25">
      <c r="A54" s="23" t="s">
        <v>328</v>
      </c>
      <c r="B54" s="38" t="s">
        <v>614</v>
      </c>
      <c r="C54" s="24" t="s">
        <v>597</v>
      </c>
      <c r="D54" s="25">
        <v>1</v>
      </c>
      <c r="E54" s="26">
        <v>1198614</v>
      </c>
      <c r="F54" s="36" t="s">
        <v>304</v>
      </c>
      <c r="G54" s="24">
        <v>10490008</v>
      </c>
      <c r="H54" s="37">
        <v>89892</v>
      </c>
      <c r="I54" s="24">
        <v>2017</v>
      </c>
    </row>
    <row r="55" spans="1:9" ht="30" customHeight="1" x14ac:dyDescent="0.25">
      <c r="A55" s="23"/>
      <c r="B55" s="24"/>
      <c r="C55" s="24"/>
      <c r="D55" s="25"/>
      <c r="E55" s="39">
        <f>SUM(E28:E54)</f>
        <v>1484920</v>
      </c>
      <c r="F55" s="39"/>
      <c r="G55" s="39"/>
      <c r="H55" s="39">
        <f>SUM(H28:H54)</f>
        <v>171837</v>
      </c>
      <c r="I55" s="24"/>
    </row>
    <row r="56" spans="1:9" x14ac:dyDescent="0.25">
      <c r="A56" s="23" t="s">
        <v>328</v>
      </c>
      <c r="B56" s="24" t="s">
        <v>615</v>
      </c>
      <c r="C56" s="40" t="s">
        <v>616</v>
      </c>
      <c r="D56" s="25">
        <v>1</v>
      </c>
      <c r="E56" s="41">
        <v>3421</v>
      </c>
      <c r="F56" s="36" t="s">
        <v>304</v>
      </c>
      <c r="G56" s="42">
        <v>101490380</v>
      </c>
      <c r="H56" s="43">
        <v>3421</v>
      </c>
      <c r="I56" s="42">
        <v>1978</v>
      </c>
    </row>
    <row r="57" spans="1:9" x14ac:dyDescent="0.25">
      <c r="A57" s="23" t="s">
        <v>330</v>
      </c>
      <c r="B57" s="24" t="s">
        <v>615</v>
      </c>
      <c r="C57" s="40" t="s">
        <v>616</v>
      </c>
      <c r="D57" s="25">
        <v>1</v>
      </c>
      <c r="E57" s="41">
        <v>3451</v>
      </c>
      <c r="F57" s="36" t="s">
        <v>304</v>
      </c>
      <c r="G57" s="42">
        <v>101490381</v>
      </c>
      <c r="H57" s="43">
        <v>3451</v>
      </c>
      <c r="I57" s="42">
        <v>1978</v>
      </c>
    </row>
    <row r="58" spans="1:9" x14ac:dyDescent="0.25">
      <c r="A58" s="23" t="s">
        <v>333</v>
      </c>
      <c r="B58" s="24" t="s">
        <v>617</v>
      </c>
      <c r="C58" s="40" t="s">
        <v>616</v>
      </c>
      <c r="D58" s="25">
        <v>1</v>
      </c>
      <c r="E58" s="41">
        <v>2901</v>
      </c>
      <c r="F58" s="36" t="s">
        <v>304</v>
      </c>
      <c r="G58" s="42">
        <v>101490383</v>
      </c>
      <c r="H58" s="43">
        <v>2901</v>
      </c>
      <c r="I58" s="42">
        <v>1975</v>
      </c>
    </row>
    <row r="59" spans="1:9" ht="18" customHeight="1" x14ac:dyDescent="0.25">
      <c r="A59" s="23" t="s">
        <v>335</v>
      </c>
      <c r="B59" s="24" t="s">
        <v>618</v>
      </c>
      <c r="C59" s="40" t="s">
        <v>616</v>
      </c>
      <c r="D59" s="25">
        <v>1</v>
      </c>
      <c r="E59" s="41">
        <v>5116</v>
      </c>
      <c r="F59" s="36" t="s">
        <v>304</v>
      </c>
      <c r="G59" s="42">
        <v>101490389</v>
      </c>
      <c r="H59" s="43">
        <v>5116</v>
      </c>
      <c r="I59" s="42">
        <v>1998</v>
      </c>
    </row>
    <row r="60" spans="1:9" x14ac:dyDescent="0.25">
      <c r="A60" s="23" t="s">
        <v>337</v>
      </c>
      <c r="B60" s="24" t="s">
        <v>43</v>
      </c>
      <c r="C60" s="40" t="s">
        <v>616</v>
      </c>
      <c r="D60" s="25">
        <v>1</v>
      </c>
      <c r="E60" s="41">
        <v>2499</v>
      </c>
      <c r="F60" s="36" t="s">
        <v>304</v>
      </c>
      <c r="G60" s="42">
        <v>101456511</v>
      </c>
      <c r="H60" s="43">
        <v>2499</v>
      </c>
      <c r="I60" s="42">
        <v>1999</v>
      </c>
    </row>
    <row r="61" spans="1:9" ht="36" customHeight="1" x14ac:dyDescent="0.25">
      <c r="A61" s="23"/>
      <c r="B61" s="24"/>
      <c r="C61" s="44"/>
      <c r="D61" s="45"/>
      <c r="E61" s="39">
        <f>SUM(E56:E60)</f>
        <v>17388</v>
      </c>
      <c r="F61" s="39"/>
      <c r="G61" s="39"/>
      <c r="H61" s="39">
        <f>SUM(H56:H60)</f>
        <v>17388</v>
      </c>
      <c r="I61" s="42"/>
    </row>
    <row r="62" spans="1:9" x14ac:dyDescent="0.25">
      <c r="A62" s="23" t="s">
        <v>339</v>
      </c>
      <c r="B62" s="24" t="s">
        <v>619</v>
      </c>
      <c r="C62" s="40" t="s">
        <v>213</v>
      </c>
      <c r="D62" s="25">
        <v>1</v>
      </c>
      <c r="E62" s="41">
        <v>1800</v>
      </c>
      <c r="F62" s="36" t="s">
        <v>304</v>
      </c>
      <c r="G62" s="42">
        <v>101497036</v>
      </c>
      <c r="H62" s="43">
        <v>1050</v>
      </c>
      <c r="I62" s="42">
        <v>2016</v>
      </c>
    </row>
    <row r="63" spans="1:9" x14ac:dyDescent="0.25">
      <c r="A63" s="23" t="s">
        <v>341</v>
      </c>
      <c r="B63" s="24" t="s">
        <v>620</v>
      </c>
      <c r="C63" s="40" t="s">
        <v>213</v>
      </c>
      <c r="D63" s="25">
        <v>1</v>
      </c>
      <c r="E63" s="41">
        <v>7500</v>
      </c>
      <c r="F63" s="36" t="s">
        <v>304</v>
      </c>
      <c r="G63" s="42">
        <v>101497387</v>
      </c>
      <c r="H63" s="43">
        <v>1379</v>
      </c>
      <c r="I63" s="42">
        <v>2016</v>
      </c>
    </row>
    <row r="64" spans="1:9" x14ac:dyDescent="0.25">
      <c r="A64" s="23" t="s">
        <v>343</v>
      </c>
      <c r="B64" s="24" t="s">
        <v>621</v>
      </c>
      <c r="C64" s="40" t="s">
        <v>213</v>
      </c>
      <c r="D64" s="25">
        <v>1</v>
      </c>
      <c r="E64" s="41">
        <v>7999</v>
      </c>
      <c r="F64" s="36" t="s">
        <v>304</v>
      </c>
      <c r="G64" s="42">
        <v>101497392</v>
      </c>
      <c r="H64" s="43">
        <v>1468</v>
      </c>
      <c r="I64" s="42">
        <v>2016</v>
      </c>
    </row>
    <row r="65" spans="1:9" x14ac:dyDescent="0.25">
      <c r="A65" s="23" t="s">
        <v>345</v>
      </c>
      <c r="B65" s="24" t="s">
        <v>622</v>
      </c>
      <c r="C65" s="40" t="s">
        <v>213</v>
      </c>
      <c r="D65" s="25">
        <v>1</v>
      </c>
      <c r="E65" s="41">
        <v>6955</v>
      </c>
      <c r="F65" s="36" t="s">
        <v>304</v>
      </c>
      <c r="G65" s="42">
        <v>101497405</v>
      </c>
      <c r="H65" s="43">
        <v>1218</v>
      </c>
      <c r="I65" s="42">
        <v>2016</v>
      </c>
    </row>
    <row r="66" spans="1:9" x14ac:dyDescent="0.25">
      <c r="A66" s="23" t="s">
        <v>347</v>
      </c>
      <c r="B66" s="24" t="s">
        <v>622</v>
      </c>
      <c r="C66" s="40" t="s">
        <v>213</v>
      </c>
      <c r="D66" s="25">
        <v>1</v>
      </c>
      <c r="E66" s="41">
        <v>6955</v>
      </c>
      <c r="F66" s="36" t="s">
        <v>304</v>
      </c>
      <c r="G66" s="42">
        <v>101497404</v>
      </c>
      <c r="H66" s="43">
        <v>1218</v>
      </c>
      <c r="I66" s="42">
        <v>2016</v>
      </c>
    </row>
    <row r="67" spans="1:9" ht="33" customHeight="1" x14ac:dyDescent="0.25">
      <c r="A67" s="23"/>
      <c r="B67" s="24"/>
      <c r="C67" s="40"/>
      <c r="D67" s="25"/>
      <c r="E67" s="39">
        <f>SUM(E62:E66)</f>
        <v>31209</v>
      </c>
      <c r="F67" s="39"/>
      <c r="G67" s="39"/>
      <c r="H67" s="39">
        <f>SUM(H62:H66)</f>
        <v>6333</v>
      </c>
      <c r="I67" s="42"/>
    </row>
    <row r="68" spans="1:9" x14ac:dyDescent="0.25">
      <c r="A68" s="23" t="s">
        <v>349</v>
      </c>
      <c r="B68" s="24" t="s">
        <v>623</v>
      </c>
      <c r="C68" s="40" t="s">
        <v>624</v>
      </c>
      <c r="D68" s="25">
        <v>1</v>
      </c>
      <c r="E68" s="41">
        <v>4814</v>
      </c>
      <c r="F68" s="36" t="s">
        <v>304</v>
      </c>
      <c r="G68" s="42">
        <v>101496514</v>
      </c>
      <c r="H68" s="43">
        <v>4814</v>
      </c>
      <c r="I68" s="42">
        <v>2003</v>
      </c>
    </row>
    <row r="69" spans="1:9" x14ac:dyDescent="0.25">
      <c r="A69" s="23" t="s">
        <v>351</v>
      </c>
      <c r="B69" s="24" t="s">
        <v>195</v>
      </c>
      <c r="C69" s="40"/>
      <c r="D69" s="25">
        <v>1</v>
      </c>
      <c r="E69" s="41">
        <v>10000</v>
      </c>
      <c r="F69" s="36" t="s">
        <v>304</v>
      </c>
      <c r="G69" s="42">
        <v>101477399</v>
      </c>
      <c r="H69" s="43">
        <v>1829</v>
      </c>
      <c r="I69" s="42">
        <v>2016</v>
      </c>
    </row>
    <row r="70" spans="1:9" ht="39.75" customHeight="1" x14ac:dyDescent="0.25">
      <c r="A70" s="23"/>
      <c r="B70" s="24"/>
      <c r="C70" s="40"/>
      <c r="D70" s="25"/>
      <c r="E70" s="46">
        <f>SUM(E68:E69)</f>
        <v>14814</v>
      </c>
      <c r="F70" s="46"/>
      <c r="G70" s="46"/>
      <c r="H70" s="46">
        <f>SUM(H68:H69)</f>
        <v>6643</v>
      </c>
      <c r="I70" s="42"/>
    </row>
    <row r="71" spans="1:9" x14ac:dyDescent="0.25">
      <c r="A71" s="23" t="s">
        <v>353</v>
      </c>
      <c r="B71" s="24" t="s">
        <v>625</v>
      </c>
      <c r="C71" s="40" t="s">
        <v>257</v>
      </c>
      <c r="D71" s="25">
        <v>1</v>
      </c>
      <c r="E71" s="41">
        <v>2962</v>
      </c>
      <c r="F71" s="36" t="s">
        <v>304</v>
      </c>
      <c r="G71" s="42">
        <v>101496513</v>
      </c>
      <c r="H71" s="43">
        <v>2962</v>
      </c>
      <c r="I71" s="42">
        <v>2002</v>
      </c>
    </row>
    <row r="72" spans="1:9" x14ac:dyDescent="0.25">
      <c r="A72" s="23" t="s">
        <v>355</v>
      </c>
      <c r="B72" s="24" t="s">
        <v>169</v>
      </c>
      <c r="C72" s="40" t="s">
        <v>257</v>
      </c>
      <c r="D72" s="25">
        <v>1</v>
      </c>
      <c r="E72" s="41">
        <v>1030</v>
      </c>
      <c r="F72" s="36" t="s">
        <v>304</v>
      </c>
      <c r="G72" s="42">
        <v>101496937</v>
      </c>
      <c r="H72" s="43">
        <v>1030</v>
      </c>
      <c r="I72" s="42">
        <v>2009</v>
      </c>
    </row>
    <row r="73" spans="1:9" ht="27" customHeight="1" x14ac:dyDescent="0.25">
      <c r="A73" s="23"/>
      <c r="B73" s="24"/>
      <c r="C73" s="40"/>
      <c r="D73" s="45"/>
      <c r="E73" s="39">
        <f>SUM(E71:E72)</f>
        <v>3992</v>
      </c>
      <c r="F73" s="33"/>
      <c r="G73" s="47"/>
      <c r="H73" s="48">
        <f>SUM(H71:H72)</f>
        <v>3992</v>
      </c>
      <c r="I73" s="42"/>
    </row>
    <row r="74" spans="1:9" x14ac:dyDescent="0.25">
      <c r="A74" s="23" t="s">
        <v>356</v>
      </c>
      <c r="B74" s="24" t="s">
        <v>134</v>
      </c>
      <c r="C74" s="40" t="s">
        <v>1203</v>
      </c>
      <c r="D74" s="25">
        <v>1</v>
      </c>
      <c r="E74" s="39">
        <v>1999</v>
      </c>
      <c r="F74" s="36" t="s">
        <v>304</v>
      </c>
      <c r="G74" s="42">
        <v>101486526</v>
      </c>
      <c r="H74" s="48">
        <v>1999</v>
      </c>
      <c r="I74" s="42">
        <v>2004</v>
      </c>
    </row>
    <row r="75" spans="1:9" ht="24.75" customHeight="1" x14ac:dyDescent="0.25">
      <c r="A75" s="23"/>
      <c r="B75" s="24"/>
      <c r="C75" s="40"/>
      <c r="D75" s="25"/>
      <c r="E75" s="41"/>
      <c r="F75" s="36"/>
      <c r="G75" s="42"/>
      <c r="H75" s="43"/>
      <c r="I75" s="42"/>
    </row>
    <row r="76" spans="1:9" x14ac:dyDescent="0.25">
      <c r="A76" s="23" t="s">
        <v>357</v>
      </c>
      <c r="B76" s="24" t="s">
        <v>626</v>
      </c>
      <c r="C76" s="40" t="s">
        <v>9</v>
      </c>
      <c r="D76" s="25">
        <v>1</v>
      </c>
      <c r="E76" s="41">
        <v>1773</v>
      </c>
      <c r="F76" s="36" t="s">
        <v>304</v>
      </c>
      <c r="G76" s="42">
        <v>101450176</v>
      </c>
      <c r="H76" s="43">
        <v>1773</v>
      </c>
      <c r="I76" s="42">
        <v>1991</v>
      </c>
    </row>
    <row r="77" spans="1:9" x14ac:dyDescent="0.25">
      <c r="A77" s="23" t="s">
        <v>370</v>
      </c>
      <c r="B77" s="24" t="s">
        <v>627</v>
      </c>
      <c r="C77" s="40" t="s">
        <v>9</v>
      </c>
      <c r="D77" s="25">
        <v>1</v>
      </c>
      <c r="E77" s="41">
        <v>4251</v>
      </c>
      <c r="F77" s="36" t="s">
        <v>304</v>
      </c>
      <c r="G77" s="42">
        <v>101456528</v>
      </c>
      <c r="H77" s="43">
        <v>4251</v>
      </c>
      <c r="I77" s="42">
        <v>2003</v>
      </c>
    </row>
    <row r="78" spans="1:9" x14ac:dyDescent="0.25">
      <c r="A78" s="23" t="s">
        <v>372</v>
      </c>
      <c r="B78" s="24" t="s">
        <v>41</v>
      </c>
      <c r="C78" s="40" t="s">
        <v>9</v>
      </c>
      <c r="D78" s="25">
        <v>1</v>
      </c>
      <c r="E78" s="41">
        <v>2183</v>
      </c>
      <c r="F78" s="36" t="s">
        <v>304</v>
      </c>
      <c r="G78" s="42">
        <v>101453800</v>
      </c>
      <c r="H78" s="43">
        <v>2183</v>
      </c>
      <c r="I78" s="42">
        <v>2006</v>
      </c>
    </row>
    <row r="79" spans="1:9" x14ac:dyDescent="0.25">
      <c r="A79" s="23" t="s">
        <v>374</v>
      </c>
      <c r="B79" s="24" t="s">
        <v>40</v>
      </c>
      <c r="C79" s="40" t="s">
        <v>9</v>
      </c>
      <c r="D79" s="25">
        <v>1</v>
      </c>
      <c r="E79" s="41">
        <v>1500</v>
      </c>
      <c r="F79" s="36" t="s">
        <v>304</v>
      </c>
      <c r="G79" s="42">
        <v>101470206</v>
      </c>
      <c r="H79" s="43">
        <v>1345</v>
      </c>
      <c r="I79" s="42">
        <v>2010</v>
      </c>
    </row>
    <row r="80" spans="1:9" x14ac:dyDescent="0.25">
      <c r="A80" s="23" t="s">
        <v>376</v>
      </c>
      <c r="B80" s="24" t="s">
        <v>43</v>
      </c>
      <c r="C80" s="40" t="s">
        <v>9</v>
      </c>
      <c r="D80" s="25">
        <v>1</v>
      </c>
      <c r="E80" s="41">
        <v>3090</v>
      </c>
      <c r="F80" s="36" t="s">
        <v>304</v>
      </c>
      <c r="G80" s="42">
        <v>101453801</v>
      </c>
      <c r="H80" s="43">
        <v>3090</v>
      </c>
      <c r="I80" s="42">
        <v>2006</v>
      </c>
    </row>
    <row r="81" spans="1:9" x14ac:dyDescent="0.25">
      <c r="A81" s="23" t="s">
        <v>378</v>
      </c>
      <c r="B81" s="24" t="s">
        <v>628</v>
      </c>
      <c r="C81" s="40" t="s">
        <v>9</v>
      </c>
      <c r="D81" s="25">
        <v>1</v>
      </c>
      <c r="E81" s="41">
        <v>1200</v>
      </c>
      <c r="F81" s="36" t="s">
        <v>304</v>
      </c>
      <c r="G81" s="42">
        <v>101477038</v>
      </c>
      <c r="H81" s="43">
        <v>640</v>
      </c>
      <c r="I81" s="42">
        <v>2013</v>
      </c>
    </row>
    <row r="82" spans="1:9" x14ac:dyDescent="0.25">
      <c r="A82" s="23" t="s">
        <v>380</v>
      </c>
      <c r="B82" s="24" t="s">
        <v>629</v>
      </c>
      <c r="C82" s="40" t="s">
        <v>9</v>
      </c>
      <c r="D82" s="25">
        <v>1</v>
      </c>
      <c r="E82" s="41">
        <v>15960</v>
      </c>
      <c r="F82" s="36" t="s">
        <v>304</v>
      </c>
      <c r="G82" s="42">
        <v>101477386</v>
      </c>
      <c r="H82" s="43">
        <v>1330</v>
      </c>
      <c r="I82" s="42">
        <v>2016</v>
      </c>
    </row>
    <row r="83" spans="1:9" x14ac:dyDescent="0.25">
      <c r="A83" s="23" t="s">
        <v>381</v>
      </c>
      <c r="B83" s="24" t="s">
        <v>630</v>
      </c>
      <c r="C83" s="40" t="s">
        <v>9</v>
      </c>
      <c r="D83" s="25">
        <v>1</v>
      </c>
      <c r="E83" s="41">
        <v>9045</v>
      </c>
      <c r="F83" s="36" t="s">
        <v>304</v>
      </c>
      <c r="G83" s="42">
        <v>101477383</v>
      </c>
      <c r="H83" s="43">
        <v>1653</v>
      </c>
      <c r="I83" s="42">
        <v>2016</v>
      </c>
    </row>
    <row r="84" spans="1:9" x14ac:dyDescent="0.25">
      <c r="A84" s="23" t="s">
        <v>383</v>
      </c>
      <c r="B84" s="24" t="s">
        <v>630</v>
      </c>
      <c r="C84" s="40" t="s">
        <v>9</v>
      </c>
      <c r="D84" s="25">
        <v>1</v>
      </c>
      <c r="E84" s="41">
        <v>9045</v>
      </c>
      <c r="F84" s="36" t="s">
        <v>304</v>
      </c>
      <c r="G84" s="42">
        <v>101477384</v>
      </c>
      <c r="H84" s="43">
        <v>1653</v>
      </c>
      <c r="I84" s="42">
        <v>2016</v>
      </c>
    </row>
    <row r="85" spans="1:9" x14ac:dyDescent="0.25">
      <c r="A85" s="23" t="s">
        <v>385</v>
      </c>
      <c r="B85" s="24" t="s">
        <v>631</v>
      </c>
      <c r="C85" s="40" t="s">
        <v>9</v>
      </c>
      <c r="D85" s="25">
        <v>1</v>
      </c>
      <c r="E85" s="41">
        <v>8000</v>
      </c>
      <c r="F85" s="36" t="s">
        <v>304</v>
      </c>
      <c r="G85" s="42">
        <v>101477378</v>
      </c>
      <c r="H85" s="43">
        <v>1537</v>
      </c>
      <c r="I85" s="42">
        <v>2016</v>
      </c>
    </row>
    <row r="86" spans="1:9" x14ac:dyDescent="0.25">
      <c r="A86" s="23" t="s">
        <v>387</v>
      </c>
      <c r="B86" s="24" t="s">
        <v>632</v>
      </c>
      <c r="C86" s="40" t="s">
        <v>9</v>
      </c>
      <c r="D86" s="25">
        <v>1</v>
      </c>
      <c r="E86" s="41">
        <v>233260</v>
      </c>
      <c r="F86" s="36" t="s">
        <v>304</v>
      </c>
      <c r="G86" s="42">
        <v>101477422</v>
      </c>
      <c r="H86" s="43">
        <v>37658</v>
      </c>
      <c r="I86" s="42">
        <v>2016</v>
      </c>
    </row>
    <row r="87" spans="1:9" x14ac:dyDescent="0.25">
      <c r="A87" s="23" t="s">
        <v>389</v>
      </c>
      <c r="B87" s="24" t="s">
        <v>633</v>
      </c>
      <c r="C87" s="40" t="s">
        <v>9</v>
      </c>
      <c r="D87" s="25">
        <v>1</v>
      </c>
      <c r="E87" s="41">
        <v>25800</v>
      </c>
      <c r="F87" s="36" t="s">
        <v>304</v>
      </c>
      <c r="G87" s="42">
        <v>101477423</v>
      </c>
      <c r="H87" s="43">
        <v>4085</v>
      </c>
      <c r="I87" s="42">
        <v>2016</v>
      </c>
    </row>
    <row r="88" spans="1:9" ht="32.25" customHeight="1" x14ac:dyDescent="0.25">
      <c r="A88" s="23"/>
      <c r="B88" s="24"/>
      <c r="C88" s="40"/>
      <c r="D88" s="25"/>
      <c r="E88" s="39">
        <f>SUM(E76:E87)</f>
        <v>315107</v>
      </c>
      <c r="F88" s="33"/>
      <c r="G88" s="47"/>
      <c r="H88" s="48">
        <f>SUM(H76:H87)</f>
        <v>61198</v>
      </c>
      <c r="I88" s="42"/>
    </row>
    <row r="89" spans="1:9" x14ac:dyDescent="0.25">
      <c r="A89" s="23" t="s">
        <v>391</v>
      </c>
      <c r="B89" s="24" t="s">
        <v>255</v>
      </c>
      <c r="C89" s="40" t="s">
        <v>634</v>
      </c>
      <c r="D89" s="25">
        <v>1</v>
      </c>
      <c r="E89" s="41">
        <v>2017</v>
      </c>
      <c r="F89" s="36" t="s">
        <v>304</v>
      </c>
      <c r="G89" s="42">
        <v>101482355</v>
      </c>
      <c r="H89" s="43">
        <v>2017</v>
      </c>
      <c r="I89" s="42">
        <v>2003</v>
      </c>
    </row>
    <row r="90" spans="1:9" x14ac:dyDescent="0.25">
      <c r="A90" s="23" t="s">
        <v>394</v>
      </c>
      <c r="B90" s="24" t="s">
        <v>131</v>
      </c>
      <c r="C90" s="40" t="s">
        <v>634</v>
      </c>
      <c r="D90" s="25">
        <v>1</v>
      </c>
      <c r="E90" s="41">
        <v>1287</v>
      </c>
      <c r="F90" s="36" t="s">
        <v>304</v>
      </c>
      <c r="G90" s="42">
        <v>101482363</v>
      </c>
      <c r="H90" s="43">
        <v>1287</v>
      </c>
      <c r="I90" s="42">
        <v>2003</v>
      </c>
    </row>
    <row r="91" spans="1:9" x14ac:dyDescent="0.25">
      <c r="A91" s="23" t="s">
        <v>396</v>
      </c>
      <c r="B91" s="24" t="s">
        <v>635</v>
      </c>
      <c r="C91" s="40" t="s">
        <v>634</v>
      </c>
      <c r="D91" s="25">
        <v>1</v>
      </c>
      <c r="E91" s="41">
        <v>1175</v>
      </c>
      <c r="F91" s="36" t="s">
        <v>304</v>
      </c>
      <c r="G91" s="42">
        <v>101466512</v>
      </c>
      <c r="H91" s="43">
        <v>1175</v>
      </c>
      <c r="I91" s="42">
        <v>2002</v>
      </c>
    </row>
    <row r="92" spans="1:9" x14ac:dyDescent="0.25">
      <c r="A92" s="23" t="s">
        <v>398</v>
      </c>
      <c r="B92" s="24" t="s">
        <v>128</v>
      </c>
      <c r="C92" s="40" t="s">
        <v>634</v>
      </c>
      <c r="D92" s="25">
        <v>1</v>
      </c>
      <c r="E92" s="41">
        <v>1650</v>
      </c>
      <c r="F92" s="36" t="s">
        <v>304</v>
      </c>
      <c r="G92" s="42">
        <v>101486956</v>
      </c>
      <c r="H92" s="43">
        <v>1403</v>
      </c>
      <c r="I92" s="42">
        <v>2009</v>
      </c>
    </row>
    <row r="93" spans="1:9" x14ac:dyDescent="0.25">
      <c r="A93" s="23" t="s">
        <v>400</v>
      </c>
      <c r="B93" s="24" t="s">
        <v>134</v>
      </c>
      <c r="C93" s="40" t="s">
        <v>634</v>
      </c>
      <c r="D93" s="25">
        <v>1</v>
      </c>
      <c r="E93" s="41">
        <v>3500</v>
      </c>
      <c r="F93" s="36" t="s">
        <v>304</v>
      </c>
      <c r="G93" s="42">
        <v>101486957</v>
      </c>
      <c r="H93" s="43">
        <v>2976</v>
      </c>
      <c r="I93" s="42">
        <v>2009</v>
      </c>
    </row>
    <row r="94" spans="1:9" x14ac:dyDescent="0.25">
      <c r="A94" s="23" t="s">
        <v>402</v>
      </c>
      <c r="B94" s="24" t="s">
        <v>134</v>
      </c>
      <c r="C94" s="40" t="s">
        <v>634</v>
      </c>
      <c r="D94" s="25">
        <v>1</v>
      </c>
      <c r="E94" s="26">
        <v>1739</v>
      </c>
      <c r="F94" s="36" t="s">
        <v>304</v>
      </c>
      <c r="G94" s="24">
        <v>101400083</v>
      </c>
      <c r="H94" s="37">
        <v>1420</v>
      </c>
      <c r="I94" s="24">
        <v>2010</v>
      </c>
    </row>
    <row r="95" spans="1:9" ht="34.5" customHeight="1" x14ac:dyDescent="0.25">
      <c r="A95" s="23"/>
      <c r="B95" s="24"/>
      <c r="C95" s="40"/>
      <c r="D95" s="25"/>
      <c r="E95" s="39">
        <f>SUM(E89:E94)</f>
        <v>11368</v>
      </c>
      <c r="F95" s="33"/>
      <c r="G95" s="47"/>
      <c r="H95" s="48">
        <f>SUM(H89:H94)</f>
        <v>10278</v>
      </c>
      <c r="I95" s="24"/>
    </row>
    <row r="96" spans="1:9" x14ac:dyDescent="0.25">
      <c r="A96" s="23" t="s">
        <v>404</v>
      </c>
      <c r="B96" s="24" t="s">
        <v>636</v>
      </c>
      <c r="C96" s="40" t="s">
        <v>637</v>
      </c>
      <c r="D96" s="25">
        <v>1</v>
      </c>
      <c r="E96" s="26">
        <v>10310</v>
      </c>
      <c r="F96" s="36" t="s">
        <v>304</v>
      </c>
      <c r="G96" s="24">
        <v>101470094</v>
      </c>
      <c r="H96" s="37">
        <v>10310</v>
      </c>
      <c r="I96" s="24">
        <v>1975</v>
      </c>
    </row>
    <row r="97" spans="1:10" x14ac:dyDescent="0.25">
      <c r="A97" s="23" t="s">
        <v>416</v>
      </c>
      <c r="B97" s="24" t="s">
        <v>638</v>
      </c>
      <c r="C97" s="40" t="s">
        <v>637</v>
      </c>
      <c r="D97" s="25">
        <v>1</v>
      </c>
      <c r="E97" s="26">
        <v>6270</v>
      </c>
      <c r="F97" s="36" t="s">
        <v>304</v>
      </c>
      <c r="G97" s="24">
        <v>101477393</v>
      </c>
      <c r="H97" s="37">
        <v>1144</v>
      </c>
      <c r="I97" s="24">
        <v>2016</v>
      </c>
    </row>
    <row r="98" spans="1:10" x14ac:dyDescent="0.25">
      <c r="A98" s="23" t="s">
        <v>418</v>
      </c>
      <c r="B98" s="24" t="s">
        <v>639</v>
      </c>
      <c r="C98" s="40" t="s">
        <v>637</v>
      </c>
      <c r="D98" s="25">
        <v>1</v>
      </c>
      <c r="E98" s="26">
        <v>17720</v>
      </c>
      <c r="F98" s="36" t="s">
        <v>304</v>
      </c>
      <c r="G98" s="24">
        <v>101477395</v>
      </c>
      <c r="H98" s="37">
        <v>3252</v>
      </c>
      <c r="I98" s="24">
        <v>2016</v>
      </c>
    </row>
    <row r="99" spans="1:10" x14ac:dyDescent="0.25">
      <c r="A99" s="23" t="s">
        <v>420</v>
      </c>
      <c r="B99" s="24" t="s">
        <v>638</v>
      </c>
      <c r="C99" s="40" t="s">
        <v>637</v>
      </c>
      <c r="D99" s="25">
        <v>1</v>
      </c>
      <c r="E99" s="26">
        <v>7820</v>
      </c>
      <c r="F99" s="36" t="s">
        <v>304</v>
      </c>
      <c r="G99" s="24">
        <v>101477394</v>
      </c>
      <c r="H99" s="37">
        <v>1430</v>
      </c>
      <c r="I99" s="24">
        <v>2016</v>
      </c>
    </row>
    <row r="100" spans="1:10" ht="30" customHeight="1" x14ac:dyDescent="0.25">
      <c r="A100" s="23"/>
      <c r="B100" s="24"/>
      <c r="C100" s="44"/>
      <c r="D100" s="45"/>
      <c r="E100" s="39">
        <f>SUM(E96:E99)</f>
        <v>42120</v>
      </c>
      <c r="F100" s="33"/>
      <c r="G100" s="47"/>
      <c r="H100" s="48">
        <f>SUM(H96:H99)</f>
        <v>16136</v>
      </c>
      <c r="I100" s="24"/>
    </row>
    <row r="101" spans="1:10" x14ac:dyDescent="0.25">
      <c r="A101" s="23" t="s">
        <v>421</v>
      </c>
      <c r="B101" s="24" t="s">
        <v>640</v>
      </c>
      <c r="C101" s="42" t="s">
        <v>145</v>
      </c>
      <c r="D101" s="45">
        <v>1</v>
      </c>
      <c r="E101" s="41">
        <v>1025</v>
      </c>
      <c r="F101" s="36" t="s">
        <v>304</v>
      </c>
      <c r="G101" s="42">
        <v>101470186</v>
      </c>
      <c r="H101" s="43">
        <v>1025</v>
      </c>
      <c r="I101" s="24">
        <v>1992</v>
      </c>
      <c r="J101" s="14"/>
    </row>
    <row r="102" spans="1:10" x14ac:dyDescent="0.25">
      <c r="A102" s="23" t="s">
        <v>423</v>
      </c>
      <c r="B102" s="24" t="s">
        <v>641</v>
      </c>
      <c r="C102" s="44" t="s">
        <v>145</v>
      </c>
      <c r="D102" s="45">
        <v>1</v>
      </c>
      <c r="E102" s="41">
        <v>21713</v>
      </c>
      <c r="F102" s="36" t="s">
        <v>304</v>
      </c>
      <c r="G102" s="42">
        <v>101476527</v>
      </c>
      <c r="H102" s="43">
        <v>21713</v>
      </c>
      <c r="I102" s="24">
        <v>2004</v>
      </c>
    </row>
    <row r="103" spans="1:10" x14ac:dyDescent="0.25">
      <c r="A103" s="23" t="s">
        <v>425</v>
      </c>
      <c r="B103" s="24" t="s">
        <v>642</v>
      </c>
      <c r="C103" s="44" t="s">
        <v>145</v>
      </c>
      <c r="D103" s="45">
        <v>1</v>
      </c>
      <c r="E103" s="41">
        <v>13088</v>
      </c>
      <c r="F103" s="36" t="s">
        <v>304</v>
      </c>
      <c r="G103" s="42">
        <v>101477416</v>
      </c>
      <c r="H103" s="43">
        <v>1635</v>
      </c>
      <c r="I103" s="24">
        <v>2016</v>
      </c>
    </row>
    <row r="104" spans="1:10" ht="32.25" customHeight="1" x14ac:dyDescent="0.25">
      <c r="A104" s="23"/>
      <c r="B104" s="24"/>
      <c r="C104" s="44"/>
      <c r="D104" s="45"/>
      <c r="E104" s="39">
        <f>SUM(E102:E103)</f>
        <v>34801</v>
      </c>
      <c r="F104" s="33"/>
      <c r="G104" s="47"/>
      <c r="H104" s="48">
        <f>SUM(H102:H103)</f>
        <v>23348</v>
      </c>
      <c r="I104" s="24"/>
    </row>
    <row r="105" spans="1:10" x14ac:dyDescent="0.25">
      <c r="A105" s="23" t="s">
        <v>427</v>
      </c>
      <c r="B105" s="24" t="s">
        <v>60</v>
      </c>
      <c r="C105" s="40" t="s">
        <v>47</v>
      </c>
      <c r="D105" s="25">
        <v>1</v>
      </c>
      <c r="E105" s="26">
        <v>1248</v>
      </c>
      <c r="F105" s="36" t="s">
        <v>304</v>
      </c>
      <c r="G105" s="24">
        <v>101470164</v>
      </c>
      <c r="H105" s="37">
        <v>1248</v>
      </c>
      <c r="I105" s="24">
        <v>1990</v>
      </c>
    </row>
    <row r="106" spans="1:10" x14ac:dyDescent="0.25">
      <c r="A106" s="23" t="s">
        <v>429</v>
      </c>
      <c r="B106" s="24" t="s">
        <v>643</v>
      </c>
      <c r="C106" s="40" t="s">
        <v>47</v>
      </c>
      <c r="D106" s="25">
        <v>1</v>
      </c>
      <c r="E106" s="26">
        <v>4524</v>
      </c>
      <c r="F106" s="36" t="s">
        <v>304</v>
      </c>
      <c r="G106" s="24">
        <v>101470177</v>
      </c>
      <c r="H106" s="37">
        <v>4524</v>
      </c>
      <c r="I106" s="24">
        <v>1990</v>
      </c>
    </row>
    <row r="107" spans="1:10" x14ac:dyDescent="0.25">
      <c r="A107" s="23" t="s">
        <v>431</v>
      </c>
      <c r="B107" s="24" t="s">
        <v>59</v>
      </c>
      <c r="C107" s="40" t="s">
        <v>47</v>
      </c>
      <c r="D107" s="25">
        <v>1</v>
      </c>
      <c r="E107" s="26">
        <v>1234</v>
      </c>
      <c r="F107" s="36" t="s">
        <v>304</v>
      </c>
      <c r="G107" s="24">
        <v>101475518</v>
      </c>
      <c r="H107" s="37">
        <v>1234</v>
      </c>
      <c r="I107" s="24">
        <v>2004</v>
      </c>
    </row>
    <row r="108" spans="1:10" x14ac:dyDescent="0.25">
      <c r="A108" s="23" t="s">
        <v>433</v>
      </c>
      <c r="B108" s="24" t="s">
        <v>644</v>
      </c>
      <c r="C108" s="40" t="s">
        <v>47</v>
      </c>
      <c r="D108" s="25">
        <v>1</v>
      </c>
      <c r="E108" s="26">
        <v>4577</v>
      </c>
      <c r="F108" s="36" t="s">
        <v>304</v>
      </c>
      <c r="G108" s="24">
        <v>101476520</v>
      </c>
      <c r="H108" s="37">
        <v>4577</v>
      </c>
      <c r="I108" s="24">
        <v>2004</v>
      </c>
    </row>
    <row r="109" spans="1:10" x14ac:dyDescent="0.25">
      <c r="A109" s="23" t="s">
        <v>435</v>
      </c>
      <c r="B109" s="24" t="s">
        <v>645</v>
      </c>
      <c r="C109" s="40" t="s">
        <v>47</v>
      </c>
      <c r="D109" s="25">
        <v>1</v>
      </c>
      <c r="E109" s="26">
        <v>3438</v>
      </c>
      <c r="F109" s="36" t="s">
        <v>304</v>
      </c>
      <c r="G109" s="24">
        <v>101476521</v>
      </c>
      <c r="H109" s="37">
        <v>3438</v>
      </c>
      <c r="I109" s="24">
        <v>2003</v>
      </c>
    </row>
    <row r="110" spans="1:10" x14ac:dyDescent="0.25">
      <c r="A110" s="23" t="s">
        <v>437</v>
      </c>
      <c r="B110" s="24" t="s">
        <v>646</v>
      </c>
      <c r="C110" s="40" t="s">
        <v>47</v>
      </c>
      <c r="D110" s="25">
        <v>1</v>
      </c>
      <c r="E110" s="26">
        <v>2288</v>
      </c>
      <c r="F110" s="36" t="s">
        <v>304</v>
      </c>
      <c r="G110" s="24">
        <v>101476522</v>
      </c>
      <c r="H110" s="37">
        <v>2288</v>
      </c>
      <c r="I110" s="24">
        <v>2005</v>
      </c>
    </row>
    <row r="111" spans="1:10" x14ac:dyDescent="0.25">
      <c r="A111" s="23" t="s">
        <v>439</v>
      </c>
      <c r="B111" s="24" t="s">
        <v>647</v>
      </c>
      <c r="C111" s="40" t="s">
        <v>47</v>
      </c>
      <c r="D111" s="25">
        <v>1</v>
      </c>
      <c r="E111" s="26">
        <v>2412</v>
      </c>
      <c r="F111" s="36" t="s">
        <v>304</v>
      </c>
      <c r="G111" s="24">
        <v>101473802</v>
      </c>
      <c r="H111" s="37">
        <v>2412</v>
      </c>
      <c r="I111" s="24">
        <v>2007</v>
      </c>
    </row>
    <row r="112" spans="1:10" x14ac:dyDescent="0.25">
      <c r="A112" s="23" t="s">
        <v>441</v>
      </c>
      <c r="B112" s="24" t="s">
        <v>648</v>
      </c>
      <c r="C112" s="40" t="s">
        <v>47</v>
      </c>
      <c r="D112" s="25">
        <v>1</v>
      </c>
      <c r="E112" s="26">
        <v>1930</v>
      </c>
      <c r="F112" s="36" t="s">
        <v>304</v>
      </c>
      <c r="G112" s="24">
        <v>101473803</v>
      </c>
      <c r="H112" s="37">
        <v>1930</v>
      </c>
      <c r="I112" s="24">
        <v>2006</v>
      </c>
    </row>
    <row r="113" spans="1:9" x14ac:dyDescent="0.25">
      <c r="A113" s="23" t="s">
        <v>443</v>
      </c>
      <c r="B113" s="24" t="s">
        <v>649</v>
      </c>
      <c r="C113" s="40" t="s">
        <v>47</v>
      </c>
      <c r="D113" s="25">
        <v>1</v>
      </c>
      <c r="E113" s="26">
        <v>2776</v>
      </c>
      <c r="F113" s="36" t="s">
        <v>304</v>
      </c>
      <c r="G113" s="24">
        <v>101473804</v>
      </c>
      <c r="H113" s="37">
        <v>2776</v>
      </c>
      <c r="I113" s="24">
        <v>2007</v>
      </c>
    </row>
    <row r="114" spans="1:9" x14ac:dyDescent="0.25">
      <c r="A114" s="23" t="s">
        <v>445</v>
      </c>
      <c r="B114" s="24" t="s">
        <v>650</v>
      </c>
      <c r="C114" s="24" t="s">
        <v>651</v>
      </c>
      <c r="D114" s="25">
        <v>1</v>
      </c>
      <c r="E114" s="49">
        <v>7000</v>
      </c>
      <c r="F114" s="36" t="s">
        <v>304</v>
      </c>
      <c r="G114" s="24">
        <v>101477385</v>
      </c>
      <c r="H114" s="37">
        <v>1279</v>
      </c>
      <c r="I114" s="24">
        <v>2016</v>
      </c>
    </row>
    <row r="115" spans="1:9" x14ac:dyDescent="0.25">
      <c r="A115" s="23" t="s">
        <v>447</v>
      </c>
      <c r="B115" s="24" t="s">
        <v>650</v>
      </c>
      <c r="C115" s="24" t="s">
        <v>651</v>
      </c>
      <c r="D115" s="25">
        <v>1</v>
      </c>
      <c r="E115" s="49">
        <v>8400</v>
      </c>
      <c r="F115" s="36" t="s">
        <v>304</v>
      </c>
      <c r="G115" s="24">
        <v>101477403</v>
      </c>
      <c r="H115" s="37">
        <v>1470</v>
      </c>
      <c r="I115" s="24">
        <v>2016</v>
      </c>
    </row>
    <row r="116" spans="1:9" x14ac:dyDescent="0.25">
      <c r="A116" s="23" t="s">
        <v>449</v>
      </c>
      <c r="B116" s="24" t="s">
        <v>652</v>
      </c>
      <c r="C116" s="24" t="s">
        <v>651</v>
      </c>
      <c r="D116" s="25">
        <v>1</v>
      </c>
      <c r="E116" s="49">
        <v>25200</v>
      </c>
      <c r="F116" s="36" t="s">
        <v>304</v>
      </c>
      <c r="G116" s="24">
        <v>101477411</v>
      </c>
      <c r="H116" s="37">
        <v>2220</v>
      </c>
      <c r="I116" s="24">
        <v>2016</v>
      </c>
    </row>
    <row r="117" spans="1:9" x14ac:dyDescent="0.25">
      <c r="A117" s="23" t="s">
        <v>451</v>
      </c>
      <c r="B117" s="24" t="s">
        <v>653</v>
      </c>
      <c r="C117" s="24" t="s">
        <v>651</v>
      </c>
      <c r="D117" s="25">
        <v>1</v>
      </c>
      <c r="E117" s="49">
        <v>5500</v>
      </c>
      <c r="F117" s="36" t="s">
        <v>304</v>
      </c>
      <c r="G117" s="24">
        <v>101477030</v>
      </c>
      <c r="H117" s="37">
        <v>2874</v>
      </c>
      <c r="I117" s="24">
        <v>2012</v>
      </c>
    </row>
    <row r="118" spans="1:9" ht="24.75" customHeight="1" x14ac:dyDescent="0.25">
      <c r="A118" s="23"/>
      <c r="B118" s="24"/>
      <c r="C118" s="24"/>
      <c r="D118" s="25"/>
      <c r="E118" s="50">
        <f>SUM(E105:E117)</f>
        <v>70527</v>
      </c>
      <c r="F118" s="51"/>
      <c r="G118" s="47"/>
      <c r="H118" s="48">
        <f>SUM(H105:H117)</f>
        <v>32270</v>
      </c>
      <c r="I118" s="24"/>
    </row>
    <row r="119" spans="1:9" x14ac:dyDescent="0.25">
      <c r="A119" s="23" t="s">
        <v>454</v>
      </c>
      <c r="B119" s="24" t="s">
        <v>654</v>
      </c>
      <c r="C119" s="40" t="s">
        <v>273</v>
      </c>
      <c r="D119" s="25">
        <v>1</v>
      </c>
      <c r="E119" s="26">
        <v>2215</v>
      </c>
      <c r="F119" s="36" t="s">
        <v>304</v>
      </c>
      <c r="G119" s="24">
        <v>101470183</v>
      </c>
      <c r="H119" s="37">
        <v>2215</v>
      </c>
      <c r="I119" s="24">
        <v>1992</v>
      </c>
    </row>
    <row r="120" spans="1:9" x14ac:dyDescent="0.25">
      <c r="A120" s="23" t="s">
        <v>456</v>
      </c>
      <c r="B120" s="24" t="s">
        <v>90</v>
      </c>
      <c r="C120" s="40" t="s">
        <v>273</v>
      </c>
      <c r="D120" s="25">
        <v>1</v>
      </c>
      <c r="E120" s="26">
        <v>1958</v>
      </c>
      <c r="F120" s="36" t="s">
        <v>304</v>
      </c>
      <c r="G120" s="24">
        <v>101475811</v>
      </c>
      <c r="H120" s="37">
        <v>1958</v>
      </c>
      <c r="I120" s="24">
        <v>2007</v>
      </c>
    </row>
    <row r="121" spans="1:9" x14ac:dyDescent="0.25">
      <c r="A121" s="23" t="s">
        <v>458</v>
      </c>
      <c r="B121" s="24" t="s">
        <v>90</v>
      </c>
      <c r="C121" s="40" t="s">
        <v>273</v>
      </c>
      <c r="D121" s="25">
        <v>1</v>
      </c>
      <c r="E121" s="26">
        <v>3400</v>
      </c>
      <c r="F121" s="36" t="s">
        <v>304</v>
      </c>
      <c r="G121" s="24">
        <v>101477006</v>
      </c>
      <c r="H121" s="37">
        <v>2184</v>
      </c>
      <c r="I121" s="24">
        <v>2011</v>
      </c>
    </row>
    <row r="122" spans="1:9" x14ac:dyDescent="0.25">
      <c r="A122" s="23" t="s">
        <v>459</v>
      </c>
      <c r="B122" s="24" t="s">
        <v>655</v>
      </c>
      <c r="C122" s="40" t="s">
        <v>273</v>
      </c>
      <c r="D122" s="25">
        <v>1</v>
      </c>
      <c r="E122" s="26">
        <v>3640</v>
      </c>
      <c r="F122" s="36" t="s">
        <v>304</v>
      </c>
      <c r="G122" s="24">
        <v>101477372</v>
      </c>
      <c r="H122" s="37">
        <v>815</v>
      </c>
      <c r="I122" s="24">
        <v>2016</v>
      </c>
    </row>
    <row r="123" spans="1:9" x14ac:dyDescent="0.25">
      <c r="A123" s="23" t="s">
        <v>461</v>
      </c>
      <c r="B123" s="24" t="s">
        <v>656</v>
      </c>
      <c r="C123" s="40" t="s">
        <v>273</v>
      </c>
      <c r="D123" s="25">
        <v>1</v>
      </c>
      <c r="E123" s="26">
        <v>6345</v>
      </c>
      <c r="F123" s="36" t="s">
        <v>304</v>
      </c>
      <c r="G123" s="24">
        <v>101477382</v>
      </c>
      <c r="H123" s="37">
        <v>1163</v>
      </c>
      <c r="I123" s="24">
        <v>2016</v>
      </c>
    </row>
    <row r="124" spans="1:9" x14ac:dyDescent="0.25">
      <c r="A124" s="23" t="s">
        <v>463</v>
      </c>
      <c r="B124" s="24" t="s">
        <v>657</v>
      </c>
      <c r="C124" s="40" t="s">
        <v>273</v>
      </c>
      <c r="D124" s="25">
        <v>1</v>
      </c>
      <c r="E124" s="26">
        <v>18350</v>
      </c>
      <c r="F124" s="36" t="s">
        <v>304</v>
      </c>
      <c r="G124" s="24">
        <v>101477415</v>
      </c>
      <c r="H124" s="37">
        <v>2904</v>
      </c>
      <c r="I124" s="24">
        <v>2016</v>
      </c>
    </row>
    <row r="125" spans="1:9" x14ac:dyDescent="0.25">
      <c r="A125" s="23" t="s">
        <v>465</v>
      </c>
      <c r="B125" s="24" t="s">
        <v>658</v>
      </c>
      <c r="C125" s="40" t="s">
        <v>273</v>
      </c>
      <c r="D125" s="25">
        <v>1</v>
      </c>
      <c r="E125" s="26">
        <v>11550</v>
      </c>
      <c r="F125" s="36" t="s">
        <v>304</v>
      </c>
      <c r="G125" s="24">
        <v>101477409</v>
      </c>
      <c r="H125" s="37">
        <v>1920</v>
      </c>
      <c r="I125" s="24">
        <v>2002</v>
      </c>
    </row>
    <row r="126" spans="1:9" x14ac:dyDescent="0.25">
      <c r="A126" s="23" t="s">
        <v>467</v>
      </c>
      <c r="B126" s="24" t="s">
        <v>659</v>
      </c>
      <c r="C126" s="40" t="s">
        <v>273</v>
      </c>
      <c r="D126" s="25">
        <v>1</v>
      </c>
      <c r="E126" s="26">
        <v>34105</v>
      </c>
      <c r="F126" s="36" t="s">
        <v>304</v>
      </c>
      <c r="G126" s="24">
        <v>101477420</v>
      </c>
      <c r="H126" s="37">
        <v>5680</v>
      </c>
      <c r="I126" s="24">
        <v>2016</v>
      </c>
    </row>
    <row r="127" spans="1:9" x14ac:dyDescent="0.25">
      <c r="A127" s="23" t="s">
        <v>469</v>
      </c>
      <c r="B127" s="24" t="s">
        <v>660</v>
      </c>
      <c r="C127" s="40" t="s">
        <v>273</v>
      </c>
      <c r="D127" s="25">
        <v>1</v>
      </c>
      <c r="E127" s="26">
        <v>12430</v>
      </c>
      <c r="F127" s="36" t="s">
        <v>304</v>
      </c>
      <c r="G127" s="24">
        <v>101477426</v>
      </c>
      <c r="H127" s="37">
        <v>2061</v>
      </c>
      <c r="I127" s="24">
        <v>2016</v>
      </c>
    </row>
    <row r="128" spans="1:9" x14ac:dyDescent="0.25">
      <c r="A128" s="23" t="s">
        <v>471</v>
      </c>
      <c r="B128" s="24" t="s">
        <v>661</v>
      </c>
      <c r="C128" s="40" t="s">
        <v>273</v>
      </c>
      <c r="D128" s="25">
        <v>1</v>
      </c>
      <c r="E128" s="26">
        <v>6100</v>
      </c>
      <c r="F128" s="36" t="s">
        <v>304</v>
      </c>
      <c r="G128" s="24">
        <v>101477421</v>
      </c>
      <c r="H128" s="37">
        <v>1272</v>
      </c>
      <c r="I128" s="24">
        <v>2016</v>
      </c>
    </row>
    <row r="129" spans="1:11" ht="27.75" customHeight="1" x14ac:dyDescent="0.25">
      <c r="A129" s="23"/>
      <c r="B129" s="24"/>
      <c r="C129" s="44"/>
      <c r="D129" s="42"/>
      <c r="E129" s="39">
        <f>SUM(E119:E128)</f>
        <v>100093</v>
      </c>
      <c r="F129" s="47"/>
      <c r="G129" s="47"/>
      <c r="H129" s="48">
        <f>SUM(H119:H128)</f>
        <v>22172</v>
      </c>
      <c r="I129" s="24"/>
    </row>
    <row r="130" spans="1:11" ht="22.5" customHeight="1" x14ac:dyDescent="0.25">
      <c r="A130" s="23" t="s">
        <v>473</v>
      </c>
      <c r="B130" s="24" t="s">
        <v>662</v>
      </c>
      <c r="C130" s="44" t="s">
        <v>663</v>
      </c>
      <c r="D130" s="42">
        <v>1</v>
      </c>
      <c r="E130" s="41">
        <v>8799</v>
      </c>
      <c r="F130" s="42" t="s">
        <v>304</v>
      </c>
      <c r="G130" s="42">
        <v>10490009</v>
      </c>
      <c r="H130" s="43">
        <v>584</v>
      </c>
      <c r="I130" s="24">
        <v>2017</v>
      </c>
    </row>
    <row r="131" spans="1:11" ht="26.25" customHeight="1" x14ac:dyDescent="0.25">
      <c r="A131" s="23" t="s">
        <v>475</v>
      </c>
      <c r="B131" s="24" t="s">
        <v>664</v>
      </c>
      <c r="C131" s="44" t="s">
        <v>663</v>
      </c>
      <c r="D131" s="42">
        <v>1</v>
      </c>
      <c r="E131" s="41">
        <v>6501</v>
      </c>
      <c r="F131" s="42" t="s">
        <v>304</v>
      </c>
      <c r="G131" s="42">
        <v>10490010</v>
      </c>
      <c r="H131" s="43">
        <v>432</v>
      </c>
      <c r="I131" s="24">
        <v>2017</v>
      </c>
    </row>
    <row r="132" spans="1:11" ht="27.75" customHeight="1" x14ac:dyDescent="0.25">
      <c r="A132" s="23"/>
      <c r="B132" s="24"/>
      <c r="C132" s="44"/>
      <c r="D132" s="42"/>
      <c r="E132" s="39">
        <f>E130+E131</f>
        <v>15300</v>
      </c>
      <c r="F132" s="47"/>
      <c r="G132" s="47"/>
      <c r="H132" s="48">
        <f>H131+H130</f>
        <v>1016</v>
      </c>
      <c r="I132" s="24"/>
    </row>
    <row r="133" spans="1:11" s="16" customFormat="1" ht="12.75" x14ac:dyDescent="0.2">
      <c r="A133" s="31"/>
      <c r="B133" s="32" t="s">
        <v>665</v>
      </c>
      <c r="C133" s="33"/>
      <c r="D133" s="34">
        <f>SUM(D28:D128)</f>
        <v>90</v>
      </c>
      <c r="E133" s="35">
        <f>E129+E118+E104+E101+E100+E95+E88+E74+E73+E70+E67+E61+E55+E132</f>
        <v>2144663</v>
      </c>
      <c r="F133" s="35"/>
      <c r="G133" s="35"/>
      <c r="H133" s="35">
        <v>374021</v>
      </c>
      <c r="I133" s="34"/>
    </row>
    <row r="134" spans="1:11" ht="18.75" customHeight="1" x14ac:dyDescent="0.25">
      <c r="A134" s="218" t="s">
        <v>666</v>
      </c>
      <c r="B134" s="219"/>
      <c r="C134" s="219"/>
      <c r="D134" s="219"/>
      <c r="E134" s="219"/>
      <c r="F134" s="219"/>
      <c r="G134" s="219"/>
      <c r="H134" s="219"/>
      <c r="I134" s="219"/>
      <c r="K134" s="12"/>
    </row>
    <row r="135" spans="1:11" x14ac:dyDescent="0.25">
      <c r="A135" s="23" t="s">
        <v>270</v>
      </c>
      <c r="B135" s="42" t="s">
        <v>667</v>
      </c>
      <c r="C135" s="42" t="s">
        <v>668</v>
      </c>
      <c r="D135" s="45">
        <v>1</v>
      </c>
      <c r="E135" s="42">
        <v>15596</v>
      </c>
      <c r="F135" s="45" t="s">
        <v>304</v>
      </c>
      <c r="G135" s="42">
        <v>101510043</v>
      </c>
      <c r="H135" s="52">
        <v>15596</v>
      </c>
      <c r="I135" s="42">
        <v>2003</v>
      </c>
    </row>
    <row r="136" spans="1:11" x14ac:dyDescent="0.25">
      <c r="A136" s="23" t="s">
        <v>274</v>
      </c>
      <c r="B136" s="42" t="s">
        <v>669</v>
      </c>
      <c r="C136" s="42" t="s">
        <v>668</v>
      </c>
      <c r="D136" s="45">
        <v>1</v>
      </c>
      <c r="E136" s="42">
        <v>18222</v>
      </c>
      <c r="F136" s="45" t="s">
        <v>304</v>
      </c>
      <c r="G136" s="42">
        <v>101510048</v>
      </c>
      <c r="H136" s="52">
        <v>18222</v>
      </c>
      <c r="I136" s="42">
        <v>1989</v>
      </c>
    </row>
    <row r="137" spans="1:11" x14ac:dyDescent="0.25">
      <c r="A137" s="23" t="s">
        <v>276</v>
      </c>
      <c r="B137" s="42" t="s">
        <v>670</v>
      </c>
      <c r="C137" s="42" t="s">
        <v>668</v>
      </c>
      <c r="D137" s="45">
        <v>1</v>
      </c>
      <c r="E137" s="42">
        <v>142888</v>
      </c>
      <c r="F137" s="45" t="s">
        <v>304</v>
      </c>
      <c r="G137" s="42">
        <v>101516948</v>
      </c>
      <c r="H137" s="52">
        <v>121456</v>
      </c>
      <c r="I137" s="42">
        <v>2009</v>
      </c>
    </row>
    <row r="138" spans="1:11" s="16" customFormat="1" ht="12.75" x14ac:dyDescent="0.2">
      <c r="A138" s="31"/>
      <c r="B138" s="53" t="s">
        <v>671</v>
      </c>
      <c r="C138" s="33"/>
      <c r="D138" s="34">
        <f>SUM(D135:D135)</f>
        <v>1</v>
      </c>
      <c r="E138" s="35">
        <f>SUM(E135:E137)</f>
        <v>176706</v>
      </c>
      <c r="F138" s="35"/>
      <c r="G138" s="35"/>
      <c r="H138" s="35">
        <f>SUM(H135:H137)</f>
        <v>155274</v>
      </c>
      <c r="I138" s="34"/>
    </row>
    <row r="139" spans="1:11" s="17" customFormat="1" ht="21" customHeight="1" x14ac:dyDescent="0.25">
      <c r="A139" s="218" t="s">
        <v>672</v>
      </c>
      <c r="B139" s="219"/>
      <c r="C139" s="219"/>
      <c r="D139" s="219"/>
      <c r="E139" s="219"/>
      <c r="F139" s="219"/>
      <c r="G139" s="219"/>
      <c r="H139" s="219"/>
      <c r="I139" s="219"/>
    </row>
    <row r="140" spans="1:11" x14ac:dyDescent="0.25">
      <c r="A140" s="54" t="s">
        <v>270</v>
      </c>
      <c r="B140" s="55" t="s">
        <v>673</v>
      </c>
      <c r="C140" s="25" t="s">
        <v>651</v>
      </c>
      <c r="D140" s="25">
        <v>1</v>
      </c>
      <c r="E140" s="56">
        <v>1362</v>
      </c>
      <c r="F140" s="36" t="s">
        <v>304</v>
      </c>
      <c r="G140" s="57">
        <v>101640574</v>
      </c>
      <c r="H140" s="58">
        <v>1362</v>
      </c>
      <c r="I140" s="57">
        <v>2007</v>
      </c>
    </row>
    <row r="141" spans="1:11" x14ac:dyDescent="0.25">
      <c r="A141" s="23"/>
      <c r="B141" s="59"/>
      <c r="C141" s="29"/>
      <c r="D141" s="30"/>
      <c r="E141" s="27"/>
      <c r="F141" s="36"/>
      <c r="G141" s="28"/>
      <c r="H141" s="27"/>
      <c r="I141" s="30"/>
    </row>
    <row r="142" spans="1:11" s="16" customFormat="1" ht="12.75" x14ac:dyDescent="0.2">
      <c r="A142" s="31"/>
      <c r="B142" s="32" t="s">
        <v>674</v>
      </c>
      <c r="C142" s="33"/>
      <c r="D142" s="34">
        <f>SUM(D140:D141)</f>
        <v>1</v>
      </c>
      <c r="E142" s="35">
        <f>SUM(E140:E141)</f>
        <v>1362</v>
      </c>
      <c r="F142" s="35"/>
      <c r="G142" s="35"/>
      <c r="H142" s="35">
        <f>SUM(H140:H141)</f>
        <v>1362</v>
      </c>
      <c r="I142" s="34"/>
    </row>
    <row r="143" spans="1:11" s="17" customFormat="1" ht="29.25" customHeight="1" x14ac:dyDescent="0.25">
      <c r="A143" s="227" t="s">
        <v>1066</v>
      </c>
      <c r="B143" s="228"/>
      <c r="C143" s="228"/>
      <c r="D143" s="228"/>
      <c r="E143" s="228"/>
      <c r="F143" s="228"/>
      <c r="G143" s="228"/>
      <c r="H143" s="229"/>
      <c r="I143" s="229"/>
    </row>
    <row r="144" spans="1:11" ht="23.25" x14ac:dyDescent="0.25">
      <c r="A144" s="54" t="s">
        <v>270</v>
      </c>
      <c r="B144" s="60" t="s">
        <v>677</v>
      </c>
      <c r="C144" s="28" t="s">
        <v>158</v>
      </c>
      <c r="D144" s="25"/>
      <c r="E144" s="61">
        <v>67</v>
      </c>
      <c r="F144" s="36"/>
      <c r="G144" s="57"/>
      <c r="H144" s="61">
        <v>33</v>
      </c>
      <c r="I144" s="61"/>
    </row>
    <row r="145" spans="1:9" x14ac:dyDescent="0.25">
      <c r="A145" s="23" t="s">
        <v>274</v>
      </c>
      <c r="B145" s="60" t="s">
        <v>678</v>
      </c>
      <c r="C145" s="28" t="s">
        <v>158</v>
      </c>
      <c r="D145" s="30"/>
      <c r="E145" s="61">
        <v>41</v>
      </c>
      <c r="F145" s="36"/>
      <c r="G145" s="28"/>
      <c r="H145" s="61">
        <v>20</v>
      </c>
      <c r="I145" s="61"/>
    </row>
    <row r="146" spans="1:9" ht="23.25" x14ac:dyDescent="0.25">
      <c r="A146" s="54" t="s">
        <v>276</v>
      </c>
      <c r="B146" s="60" t="s">
        <v>679</v>
      </c>
      <c r="C146" s="28" t="s">
        <v>158</v>
      </c>
      <c r="D146" s="25"/>
      <c r="E146" s="61">
        <v>49</v>
      </c>
      <c r="F146" s="36"/>
      <c r="G146" s="57"/>
      <c r="H146" s="61">
        <v>25</v>
      </c>
      <c r="I146" s="61"/>
    </row>
    <row r="147" spans="1:9" s="15" customFormat="1" ht="12.75" x14ac:dyDescent="0.2">
      <c r="A147" s="31"/>
      <c r="B147" s="62" t="s">
        <v>1067</v>
      </c>
      <c r="C147" s="63"/>
      <c r="D147" s="34"/>
      <c r="E147" s="64">
        <f>SUM(E144:E146)</f>
        <v>157</v>
      </c>
      <c r="F147" s="33"/>
      <c r="G147" s="65"/>
      <c r="H147" s="64">
        <f>SUM(H144:H146)</f>
        <v>78</v>
      </c>
      <c r="I147" s="35"/>
    </row>
    <row r="148" spans="1:9" ht="30" customHeight="1" x14ac:dyDescent="0.25">
      <c r="A148" s="66"/>
      <c r="B148" s="66"/>
      <c r="C148" s="66"/>
      <c r="D148" s="67"/>
      <c r="E148" s="68"/>
      <c r="H148" s="68"/>
    </row>
    <row r="149" spans="1:9" ht="30" customHeight="1" x14ac:dyDescent="0.25">
      <c r="A149" s="66"/>
      <c r="B149" s="66"/>
      <c r="C149" s="66"/>
      <c r="D149" s="67"/>
      <c r="E149" s="68"/>
      <c r="H149" s="68"/>
    </row>
    <row r="150" spans="1:9" ht="30" customHeight="1" x14ac:dyDescent="0.25">
      <c r="A150" s="66"/>
      <c r="B150" s="66"/>
      <c r="C150" s="66"/>
      <c r="D150" s="67"/>
      <c r="E150" s="68"/>
      <c r="H150" s="68"/>
    </row>
    <row r="151" spans="1:9" ht="30" customHeight="1" x14ac:dyDescent="0.25">
      <c r="A151" s="66"/>
      <c r="B151" s="66"/>
      <c r="C151" s="66"/>
      <c r="D151" s="67"/>
      <c r="E151" s="68"/>
      <c r="H151" s="68"/>
    </row>
    <row r="152" spans="1:9" ht="30" customHeight="1" x14ac:dyDescent="0.25">
      <c r="A152" s="66"/>
      <c r="B152" s="66"/>
      <c r="C152" s="66"/>
      <c r="D152" s="67"/>
      <c r="E152" s="68"/>
      <c r="H152" s="68"/>
    </row>
    <row r="153" spans="1:9" ht="30" customHeight="1" x14ac:dyDescent="0.25">
      <c r="A153" s="66"/>
      <c r="B153" s="66"/>
      <c r="C153" s="66"/>
      <c r="D153" s="67"/>
      <c r="E153" s="68"/>
      <c r="H153" s="68"/>
    </row>
    <row r="154" spans="1:9" ht="30" customHeight="1" x14ac:dyDescent="0.25">
      <c r="A154" s="66"/>
      <c r="B154" s="66"/>
      <c r="C154" s="66"/>
      <c r="D154" s="67"/>
      <c r="E154" s="68"/>
      <c r="H154" s="68"/>
    </row>
    <row r="155" spans="1:9" ht="30" customHeight="1" x14ac:dyDescent="0.25">
      <c r="A155" s="66"/>
      <c r="B155" s="66"/>
      <c r="C155" s="66"/>
      <c r="D155" s="67"/>
      <c r="E155" s="68"/>
      <c r="H155" s="68"/>
    </row>
    <row r="156" spans="1:9" x14ac:dyDescent="0.25">
      <c r="A156" s="66"/>
      <c r="B156" s="66"/>
      <c r="C156" s="66"/>
      <c r="D156" s="67"/>
      <c r="E156" s="68"/>
      <c r="H156" s="68"/>
    </row>
    <row r="157" spans="1:9" x14ac:dyDescent="0.25">
      <c r="A157" s="66"/>
      <c r="B157" s="66"/>
      <c r="C157" s="66"/>
      <c r="D157" s="67"/>
      <c r="E157" s="68"/>
      <c r="H157" s="68"/>
    </row>
    <row r="158" spans="1:9" x14ac:dyDescent="0.25">
      <c r="A158" s="66"/>
      <c r="B158" s="66"/>
      <c r="C158" s="66"/>
      <c r="D158" s="67"/>
      <c r="E158" s="68"/>
      <c r="H158" s="68"/>
    </row>
    <row r="159" spans="1:9" x14ac:dyDescent="0.25">
      <c r="A159" s="66"/>
      <c r="B159" s="66"/>
      <c r="C159" s="66"/>
      <c r="D159" s="67"/>
      <c r="E159" s="68"/>
      <c r="H159" s="68"/>
    </row>
    <row r="160" spans="1:9" x14ac:dyDescent="0.25">
      <c r="C160" s="70"/>
    </row>
    <row r="161" spans="1:9" x14ac:dyDescent="0.25">
      <c r="C161" s="70"/>
      <c r="H161" s="220"/>
      <c r="I161" s="220"/>
    </row>
    <row r="162" spans="1:9" x14ac:dyDescent="0.25">
      <c r="C162" s="70"/>
    </row>
    <row r="163" spans="1:9" x14ac:dyDescent="0.25">
      <c r="A163" s="226"/>
      <c r="B163" s="226"/>
      <c r="C163" s="226"/>
      <c r="D163" s="226"/>
      <c r="E163" s="226"/>
      <c r="F163" s="226"/>
      <c r="G163" s="226"/>
      <c r="H163" s="226"/>
      <c r="I163" s="226"/>
    </row>
    <row r="164" spans="1:9" x14ac:dyDescent="0.25">
      <c r="A164" s="226"/>
      <c r="B164" s="226"/>
      <c r="C164" s="226"/>
      <c r="D164" s="226"/>
      <c r="E164" s="226"/>
      <c r="F164" s="226"/>
      <c r="G164" s="230"/>
      <c r="H164" s="226"/>
      <c r="I164" s="226"/>
    </row>
    <row r="165" spans="1:9" x14ac:dyDescent="0.25">
      <c r="A165" s="226"/>
      <c r="B165" s="226"/>
      <c r="C165" s="226"/>
      <c r="D165" s="226"/>
      <c r="E165" s="226"/>
      <c r="F165" s="226"/>
      <c r="G165" s="230"/>
      <c r="H165" s="226"/>
      <c r="I165" s="226"/>
    </row>
    <row r="166" spans="1:9" x14ac:dyDescent="0.25">
      <c r="A166" s="226"/>
      <c r="B166" s="226"/>
      <c r="C166" s="226"/>
      <c r="D166" s="226"/>
      <c r="E166" s="226"/>
      <c r="F166" s="226"/>
      <c r="G166" s="230"/>
      <c r="H166" s="226"/>
      <c r="I166" s="226"/>
    </row>
    <row r="167" spans="1:9" x14ac:dyDescent="0.25">
      <c r="A167" s="226"/>
      <c r="B167" s="226"/>
      <c r="C167" s="226"/>
      <c r="D167" s="226"/>
      <c r="E167" s="226"/>
      <c r="F167" s="226"/>
      <c r="G167" s="230"/>
      <c r="H167" s="226"/>
      <c r="I167" s="226"/>
    </row>
    <row r="168" spans="1:9" x14ac:dyDescent="0.25">
      <c r="A168" s="71"/>
      <c r="B168" s="71"/>
      <c r="C168" s="71"/>
      <c r="D168" s="71"/>
      <c r="E168" s="71"/>
      <c r="F168" s="71"/>
      <c r="G168" s="71"/>
      <c r="H168" s="71"/>
      <c r="I168" s="71"/>
    </row>
    <row r="169" spans="1:9" x14ac:dyDescent="0.25">
      <c r="A169" s="225"/>
      <c r="B169" s="225"/>
      <c r="C169" s="225"/>
      <c r="D169" s="225"/>
      <c r="E169" s="225"/>
      <c r="F169" s="225"/>
      <c r="G169" s="225"/>
      <c r="H169" s="225"/>
      <c r="I169" s="225"/>
    </row>
    <row r="170" spans="1:9" x14ac:dyDescent="0.25">
      <c r="A170" s="72"/>
      <c r="B170" s="73"/>
      <c r="C170" s="73"/>
      <c r="D170" s="72"/>
      <c r="E170" s="74"/>
      <c r="F170" s="74"/>
      <c r="G170" s="75"/>
      <c r="H170" s="76"/>
      <c r="I170" s="77"/>
    </row>
    <row r="171" spans="1:9" x14ac:dyDescent="0.25">
      <c r="A171" s="72"/>
      <c r="B171" s="73"/>
      <c r="C171" s="73"/>
      <c r="D171" s="72"/>
      <c r="E171" s="74"/>
      <c r="F171" s="74"/>
      <c r="G171" s="75"/>
      <c r="H171" s="76"/>
      <c r="I171" s="77"/>
    </row>
    <row r="172" spans="1:9" x14ac:dyDescent="0.25">
      <c r="A172" s="78"/>
      <c r="B172" s="79"/>
      <c r="C172" s="79"/>
      <c r="D172" s="78"/>
      <c r="E172" s="80"/>
      <c r="F172" s="80"/>
      <c r="G172" s="67"/>
      <c r="H172" s="68"/>
      <c r="I172" s="81"/>
    </row>
    <row r="173" spans="1:9" x14ac:dyDescent="0.25">
      <c r="A173" s="78"/>
      <c r="B173" s="79"/>
      <c r="C173" s="79"/>
      <c r="D173" s="78"/>
      <c r="E173" s="80"/>
      <c r="F173" s="80"/>
      <c r="G173" s="67"/>
      <c r="H173" s="68"/>
      <c r="I173" s="81"/>
    </row>
    <row r="174" spans="1:9" x14ac:dyDescent="0.25">
      <c r="A174" s="78"/>
      <c r="B174" s="79"/>
      <c r="C174" s="79"/>
      <c r="D174" s="78"/>
      <c r="E174" s="80"/>
      <c r="F174" s="80"/>
      <c r="G174" s="67"/>
      <c r="H174" s="68"/>
      <c r="I174" s="81"/>
    </row>
    <row r="175" spans="1:9" x14ac:dyDescent="0.25">
      <c r="A175" s="78"/>
      <c r="B175" s="79"/>
      <c r="C175" s="79"/>
      <c r="D175" s="78"/>
      <c r="E175" s="80"/>
      <c r="F175" s="80"/>
      <c r="G175" s="67"/>
      <c r="H175" s="68"/>
      <c r="I175" s="81"/>
    </row>
    <row r="176" spans="1:9" x14ac:dyDescent="0.25">
      <c r="A176" s="78"/>
      <c r="B176" s="79"/>
      <c r="C176" s="79"/>
      <c r="D176" s="78"/>
      <c r="E176" s="80"/>
      <c r="F176" s="80"/>
      <c r="G176" s="67"/>
      <c r="H176" s="68"/>
      <c r="I176" s="81"/>
    </row>
    <row r="177" spans="1:9" x14ac:dyDescent="0.25">
      <c r="A177" s="78"/>
      <c r="B177" s="79"/>
      <c r="C177" s="79"/>
      <c r="D177" s="78"/>
      <c r="E177" s="80"/>
      <c r="F177" s="80"/>
      <c r="G177" s="67"/>
      <c r="H177" s="68"/>
      <c r="I177" s="81"/>
    </row>
    <row r="178" spans="1:9" x14ac:dyDescent="0.25">
      <c r="A178" s="78"/>
      <c r="B178" s="79"/>
      <c r="C178" s="79"/>
      <c r="D178" s="78"/>
      <c r="E178" s="80"/>
      <c r="F178" s="80"/>
      <c r="G178" s="67"/>
      <c r="H178" s="68"/>
      <c r="I178" s="81"/>
    </row>
    <row r="179" spans="1:9" x14ac:dyDescent="0.25">
      <c r="A179" s="78"/>
      <c r="B179" s="79"/>
      <c r="C179" s="79"/>
      <c r="D179" s="78"/>
      <c r="E179" s="80"/>
      <c r="F179" s="80"/>
      <c r="G179" s="67"/>
      <c r="H179" s="68"/>
      <c r="I179" s="81"/>
    </row>
    <row r="180" spans="1:9" x14ac:dyDescent="0.25">
      <c r="A180" s="82"/>
      <c r="B180" s="82"/>
      <c r="C180" s="82"/>
      <c r="D180" s="82"/>
      <c r="E180" s="82"/>
      <c r="F180" s="82"/>
      <c r="G180" s="82"/>
      <c r="H180" s="82"/>
      <c r="I180" s="82"/>
    </row>
    <row r="181" spans="1:9" x14ac:dyDescent="0.25">
      <c r="A181" s="82"/>
      <c r="B181" s="82"/>
      <c r="C181" s="82"/>
      <c r="D181" s="82"/>
      <c r="E181" s="82"/>
      <c r="F181" s="82"/>
      <c r="G181" s="82"/>
      <c r="H181" s="82"/>
      <c r="I181" s="82"/>
    </row>
    <row r="182" spans="1:9" x14ac:dyDescent="0.25">
      <c r="A182" s="82"/>
      <c r="B182" s="82"/>
      <c r="C182" s="82"/>
      <c r="D182" s="82"/>
      <c r="E182" s="82"/>
      <c r="F182" s="82"/>
      <c r="G182" s="82"/>
      <c r="H182" s="82"/>
      <c r="I182" s="82"/>
    </row>
    <row r="183" spans="1:9" x14ac:dyDescent="0.25">
      <c r="A183" s="82"/>
      <c r="B183" s="82"/>
      <c r="C183" s="82"/>
      <c r="D183" s="82"/>
      <c r="E183" s="82"/>
      <c r="F183" s="82"/>
      <c r="G183" s="82"/>
      <c r="H183" s="82"/>
      <c r="I183" s="82"/>
    </row>
    <row r="184" spans="1:9" x14ac:dyDescent="0.25">
      <c r="A184" s="82"/>
      <c r="B184" s="82"/>
      <c r="C184" s="82"/>
      <c r="D184" s="82"/>
      <c r="E184" s="82"/>
      <c r="F184" s="82"/>
      <c r="G184" s="82"/>
      <c r="H184" s="82"/>
      <c r="I184" s="82"/>
    </row>
    <row r="185" spans="1:9" x14ac:dyDescent="0.25">
      <c r="A185" s="82"/>
      <c r="B185" s="82"/>
      <c r="C185" s="82"/>
      <c r="D185" s="82"/>
      <c r="E185" s="82"/>
      <c r="F185" s="82"/>
      <c r="G185" s="82"/>
      <c r="H185" s="82"/>
      <c r="I185" s="82"/>
    </row>
    <row r="186" spans="1:9" x14ac:dyDescent="0.25">
      <c r="A186" s="82"/>
      <c r="B186" s="82"/>
      <c r="C186" s="82"/>
      <c r="D186" s="82"/>
      <c r="E186" s="82"/>
      <c r="F186" s="82"/>
      <c r="G186" s="82"/>
      <c r="H186" s="82"/>
      <c r="I186" s="82"/>
    </row>
    <row r="187" spans="1:9" x14ac:dyDescent="0.25">
      <c r="A187" s="82"/>
      <c r="B187" s="82"/>
      <c r="C187" s="82"/>
      <c r="D187" s="82"/>
      <c r="E187" s="82"/>
      <c r="F187" s="82"/>
      <c r="G187" s="82"/>
      <c r="H187" s="82"/>
      <c r="I187" s="82"/>
    </row>
    <row r="188" spans="1:9" x14ac:dyDescent="0.25">
      <c r="A188" s="82"/>
      <c r="B188" s="82"/>
      <c r="C188" s="82"/>
      <c r="D188" s="82"/>
      <c r="E188" s="82"/>
      <c r="F188" s="82"/>
      <c r="G188" s="82"/>
      <c r="H188" s="82"/>
      <c r="I188" s="82"/>
    </row>
    <row r="189" spans="1:9" x14ac:dyDescent="0.25">
      <c r="A189" s="82"/>
      <c r="B189" s="82"/>
      <c r="C189" s="82"/>
      <c r="D189" s="82"/>
      <c r="E189" s="82"/>
      <c r="F189" s="82"/>
      <c r="G189" s="82"/>
      <c r="H189" s="82"/>
      <c r="I189" s="82"/>
    </row>
    <row r="190" spans="1:9" x14ac:dyDescent="0.25">
      <c r="A190" s="82"/>
      <c r="B190" s="82"/>
      <c r="C190" s="82"/>
      <c r="D190" s="82"/>
      <c r="E190" s="82"/>
      <c r="F190" s="82"/>
      <c r="G190" s="82"/>
      <c r="H190" s="82"/>
      <c r="I190" s="82"/>
    </row>
    <row r="191" spans="1:9" x14ac:dyDescent="0.25">
      <c r="A191" s="82"/>
      <c r="B191" s="82"/>
      <c r="C191" s="82"/>
      <c r="D191" s="82"/>
      <c r="E191" s="82"/>
      <c r="F191" s="82"/>
      <c r="G191" s="82"/>
      <c r="H191" s="82"/>
      <c r="I191" s="82"/>
    </row>
    <row r="192" spans="1:9" x14ac:dyDescent="0.25">
      <c r="A192" s="82"/>
      <c r="B192" s="82"/>
      <c r="C192" s="82"/>
      <c r="D192" s="82"/>
      <c r="E192" s="82"/>
      <c r="F192" s="82"/>
      <c r="G192" s="82"/>
      <c r="H192" s="82"/>
      <c r="I192" s="82"/>
    </row>
    <row r="193" spans="1:9" x14ac:dyDescent="0.25">
      <c r="A193" s="82"/>
      <c r="B193" s="82"/>
      <c r="C193" s="82"/>
      <c r="D193" s="82"/>
      <c r="E193" s="82"/>
      <c r="F193" s="82"/>
      <c r="G193" s="82"/>
      <c r="H193" s="82"/>
      <c r="I193" s="82"/>
    </row>
    <row r="194" spans="1:9" x14ac:dyDescent="0.25">
      <c r="A194" s="82"/>
      <c r="B194" s="82"/>
      <c r="C194" s="82"/>
      <c r="D194" s="82"/>
      <c r="E194" s="82"/>
      <c r="F194" s="82"/>
      <c r="G194" s="82"/>
      <c r="H194" s="82"/>
      <c r="I194" s="82"/>
    </row>
    <row r="195" spans="1:9" x14ac:dyDescent="0.25">
      <c r="A195" s="82"/>
      <c r="B195" s="82"/>
      <c r="C195" s="82"/>
      <c r="D195" s="82"/>
      <c r="E195" s="82"/>
      <c r="F195" s="82"/>
      <c r="G195" s="82"/>
      <c r="H195" s="82"/>
      <c r="I195" s="82"/>
    </row>
    <row r="196" spans="1:9" x14ac:dyDescent="0.25">
      <c r="A196" s="82"/>
      <c r="B196" s="82"/>
      <c r="C196" s="82"/>
      <c r="D196" s="82"/>
      <c r="E196" s="82"/>
      <c r="F196" s="82"/>
      <c r="G196" s="82"/>
      <c r="H196" s="82"/>
      <c r="I196" s="82"/>
    </row>
    <row r="197" spans="1:9" x14ac:dyDescent="0.25">
      <c r="A197" s="82"/>
      <c r="B197" s="82"/>
      <c r="C197" s="82"/>
      <c r="D197" s="82"/>
      <c r="E197" s="82"/>
      <c r="F197" s="82"/>
      <c r="G197" s="82"/>
      <c r="H197" s="82"/>
      <c r="I197" s="82"/>
    </row>
    <row r="198" spans="1:9" x14ac:dyDescent="0.25">
      <c r="A198" s="82"/>
      <c r="B198" s="82"/>
      <c r="C198" s="82"/>
      <c r="D198" s="82"/>
      <c r="E198" s="82"/>
      <c r="F198" s="82"/>
      <c r="G198" s="82"/>
      <c r="H198" s="82"/>
      <c r="I198" s="82"/>
    </row>
    <row r="199" spans="1:9" x14ac:dyDescent="0.25">
      <c r="A199" s="82"/>
      <c r="B199" s="82"/>
      <c r="C199" s="82"/>
      <c r="D199" s="82"/>
      <c r="E199" s="82"/>
      <c r="F199" s="82"/>
      <c r="G199" s="82"/>
      <c r="H199" s="82"/>
      <c r="I199" s="82"/>
    </row>
    <row r="200" spans="1:9" x14ac:dyDescent="0.25">
      <c r="A200" s="82"/>
      <c r="B200" s="82"/>
      <c r="C200" s="82"/>
      <c r="D200" s="82"/>
      <c r="E200" s="82"/>
      <c r="F200" s="82"/>
      <c r="G200" s="82"/>
      <c r="H200" s="82"/>
      <c r="I200" s="82"/>
    </row>
    <row r="201" spans="1:9" x14ac:dyDescent="0.25">
      <c r="A201" s="82"/>
      <c r="B201" s="82"/>
      <c r="C201" s="82"/>
      <c r="D201" s="82"/>
      <c r="E201" s="82"/>
      <c r="F201" s="82"/>
      <c r="G201" s="82"/>
      <c r="H201" s="82"/>
      <c r="I201" s="82"/>
    </row>
    <row r="202" spans="1:9" x14ac:dyDescent="0.25">
      <c r="A202" s="82"/>
      <c r="B202" s="82"/>
      <c r="C202" s="82"/>
      <c r="D202" s="82"/>
      <c r="E202" s="82"/>
      <c r="F202" s="82"/>
      <c r="G202" s="82"/>
      <c r="H202" s="82"/>
      <c r="I202" s="82"/>
    </row>
    <row r="203" spans="1:9" x14ac:dyDescent="0.25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x14ac:dyDescent="0.25">
      <c r="A204" s="82"/>
      <c r="B204" s="82"/>
      <c r="C204" s="82"/>
      <c r="D204" s="82"/>
      <c r="E204" s="82"/>
      <c r="F204" s="82"/>
      <c r="G204" s="82"/>
      <c r="H204" s="82"/>
      <c r="I204" s="82"/>
    </row>
    <row r="205" spans="1:9" x14ac:dyDescent="0.25">
      <c r="A205" s="82"/>
      <c r="B205" s="82"/>
      <c r="C205" s="82"/>
      <c r="D205" s="82"/>
      <c r="E205" s="82"/>
      <c r="F205" s="82"/>
      <c r="G205" s="82"/>
      <c r="H205" s="82"/>
      <c r="I205" s="82"/>
    </row>
    <row r="206" spans="1:9" x14ac:dyDescent="0.25">
      <c r="A206" s="82"/>
      <c r="B206" s="82"/>
      <c r="C206" s="82"/>
      <c r="D206" s="82"/>
      <c r="E206" s="82"/>
      <c r="F206" s="82"/>
      <c r="G206" s="82"/>
      <c r="H206" s="82"/>
      <c r="I206" s="82"/>
    </row>
    <row r="207" spans="1:9" x14ac:dyDescent="0.25">
      <c r="A207" s="82"/>
      <c r="B207" s="82"/>
      <c r="C207" s="82"/>
      <c r="D207" s="82"/>
      <c r="E207" s="82"/>
      <c r="F207" s="82"/>
      <c r="G207" s="82"/>
      <c r="H207" s="82"/>
      <c r="I207" s="82"/>
    </row>
    <row r="208" spans="1:9" x14ac:dyDescent="0.25">
      <c r="A208" s="82"/>
      <c r="B208" s="82"/>
      <c r="C208" s="82"/>
      <c r="D208" s="82"/>
      <c r="E208" s="82"/>
      <c r="F208" s="82"/>
      <c r="G208" s="82"/>
      <c r="H208" s="82"/>
      <c r="I208" s="82"/>
    </row>
    <row r="209" spans="1:9" x14ac:dyDescent="0.25">
      <c r="A209" s="82"/>
      <c r="B209" s="82"/>
      <c r="C209" s="82"/>
      <c r="D209" s="82"/>
      <c r="E209" s="82"/>
      <c r="F209" s="82"/>
      <c r="G209" s="82"/>
      <c r="H209" s="82"/>
      <c r="I209" s="82"/>
    </row>
    <row r="210" spans="1:9" x14ac:dyDescent="0.25">
      <c r="A210" s="82"/>
      <c r="B210" s="82"/>
      <c r="C210" s="82"/>
      <c r="D210" s="82"/>
      <c r="E210" s="82"/>
      <c r="F210" s="82"/>
      <c r="G210" s="82"/>
      <c r="H210" s="82"/>
      <c r="I210" s="82"/>
    </row>
    <row r="211" spans="1:9" x14ac:dyDescent="0.25">
      <c r="A211" s="82"/>
      <c r="B211" s="82"/>
      <c r="C211" s="82"/>
      <c r="D211" s="82"/>
      <c r="E211" s="82"/>
      <c r="F211" s="82"/>
      <c r="G211" s="82"/>
      <c r="H211" s="82"/>
      <c r="I211" s="82"/>
    </row>
    <row r="212" spans="1:9" x14ac:dyDescent="0.25">
      <c r="A212" s="82"/>
      <c r="B212" s="82"/>
      <c r="C212" s="82"/>
      <c r="D212" s="82"/>
      <c r="E212" s="82"/>
      <c r="F212" s="82"/>
      <c r="G212" s="82"/>
      <c r="H212" s="82"/>
      <c r="I212" s="82"/>
    </row>
    <row r="213" spans="1:9" x14ac:dyDescent="0.25">
      <c r="A213" s="82"/>
      <c r="B213" s="82"/>
      <c r="C213" s="82"/>
      <c r="D213" s="82"/>
      <c r="E213" s="82"/>
      <c r="F213" s="82"/>
      <c r="G213" s="82"/>
      <c r="H213" s="82"/>
      <c r="I213" s="82"/>
    </row>
    <row r="214" spans="1:9" x14ac:dyDescent="0.25">
      <c r="A214" s="82"/>
      <c r="B214" s="82"/>
      <c r="C214" s="82"/>
      <c r="D214" s="82"/>
      <c r="E214" s="82"/>
      <c r="F214" s="82"/>
      <c r="G214" s="82"/>
      <c r="H214" s="82"/>
      <c r="I214" s="82"/>
    </row>
    <row r="215" spans="1:9" x14ac:dyDescent="0.25">
      <c r="A215" s="82"/>
      <c r="B215" s="82"/>
      <c r="C215" s="82"/>
      <c r="D215" s="82"/>
      <c r="E215" s="82"/>
      <c r="F215" s="82"/>
      <c r="G215" s="82"/>
      <c r="H215" s="82"/>
      <c r="I215" s="82"/>
    </row>
    <row r="216" spans="1:9" x14ac:dyDescent="0.25">
      <c r="A216" s="82"/>
      <c r="B216" s="82"/>
      <c r="C216" s="82"/>
      <c r="D216" s="82"/>
      <c r="E216" s="82"/>
      <c r="F216" s="82"/>
      <c r="G216" s="82"/>
      <c r="H216" s="82"/>
      <c r="I216" s="82"/>
    </row>
    <row r="217" spans="1:9" x14ac:dyDescent="0.25">
      <c r="A217" s="82"/>
      <c r="B217" s="82"/>
      <c r="C217" s="82"/>
      <c r="D217" s="82"/>
      <c r="E217" s="82"/>
      <c r="F217" s="82"/>
      <c r="G217" s="82"/>
      <c r="H217" s="82"/>
      <c r="I217" s="82"/>
    </row>
    <row r="218" spans="1:9" x14ac:dyDescent="0.25">
      <c r="A218" s="82"/>
      <c r="B218" s="82"/>
      <c r="C218" s="82"/>
      <c r="D218" s="82"/>
      <c r="E218" s="82"/>
      <c r="F218" s="82"/>
      <c r="G218" s="82"/>
      <c r="H218" s="82"/>
      <c r="I218" s="82"/>
    </row>
    <row r="219" spans="1:9" x14ac:dyDescent="0.25">
      <c r="A219" s="82"/>
      <c r="B219" s="82"/>
      <c r="C219" s="82"/>
      <c r="D219" s="82"/>
      <c r="E219" s="82"/>
      <c r="F219" s="82"/>
      <c r="G219" s="82"/>
      <c r="H219" s="82"/>
      <c r="I219" s="82"/>
    </row>
    <row r="220" spans="1:9" x14ac:dyDescent="0.25">
      <c r="A220" s="82"/>
      <c r="B220" s="82"/>
      <c r="C220" s="82"/>
      <c r="D220" s="82"/>
      <c r="E220" s="82"/>
      <c r="F220" s="82"/>
      <c r="G220" s="82"/>
      <c r="H220" s="82"/>
      <c r="I220" s="82"/>
    </row>
    <row r="221" spans="1:9" x14ac:dyDescent="0.25">
      <c r="A221" s="82"/>
      <c r="B221" s="82"/>
      <c r="C221" s="82"/>
      <c r="D221" s="82"/>
      <c r="E221" s="82"/>
      <c r="F221" s="82"/>
      <c r="G221" s="82"/>
      <c r="H221" s="82"/>
      <c r="I221" s="82"/>
    </row>
    <row r="222" spans="1:9" x14ac:dyDescent="0.25">
      <c r="A222" s="82"/>
      <c r="B222" s="82"/>
      <c r="C222" s="82"/>
      <c r="D222" s="82"/>
      <c r="E222" s="82"/>
      <c r="F222" s="82"/>
      <c r="G222" s="82"/>
      <c r="H222" s="82"/>
      <c r="I222" s="82"/>
    </row>
    <row r="223" spans="1:9" x14ac:dyDescent="0.25">
      <c r="A223" s="82"/>
      <c r="B223" s="82"/>
      <c r="C223" s="82"/>
      <c r="D223" s="82"/>
      <c r="E223" s="82"/>
      <c r="F223" s="82"/>
      <c r="G223" s="82"/>
      <c r="H223" s="82"/>
      <c r="I223" s="82"/>
    </row>
    <row r="224" spans="1:9" x14ac:dyDescent="0.25">
      <c r="A224" s="82"/>
      <c r="B224" s="82"/>
      <c r="C224" s="82"/>
      <c r="D224" s="82"/>
      <c r="E224" s="82"/>
      <c r="F224" s="82"/>
      <c r="G224" s="82"/>
      <c r="H224" s="82"/>
      <c r="I224" s="82"/>
    </row>
    <row r="225" spans="1:9" x14ac:dyDescent="0.25">
      <c r="A225" s="82"/>
      <c r="B225" s="82"/>
      <c r="C225" s="82"/>
      <c r="D225" s="82"/>
      <c r="E225" s="82"/>
      <c r="F225" s="82"/>
      <c r="G225" s="82"/>
      <c r="H225" s="82"/>
      <c r="I225" s="82"/>
    </row>
    <row r="226" spans="1:9" x14ac:dyDescent="0.25">
      <c r="A226" s="82"/>
      <c r="B226" s="82"/>
      <c r="C226" s="82"/>
      <c r="D226" s="82"/>
      <c r="E226" s="82"/>
      <c r="F226" s="82"/>
      <c r="G226" s="82"/>
      <c r="H226" s="82"/>
      <c r="I226" s="82"/>
    </row>
    <row r="227" spans="1:9" x14ac:dyDescent="0.25">
      <c r="A227" s="82"/>
      <c r="B227" s="82"/>
      <c r="C227" s="82"/>
      <c r="D227" s="82"/>
      <c r="E227" s="82"/>
      <c r="F227" s="82"/>
      <c r="G227" s="82"/>
      <c r="H227" s="82"/>
      <c r="I227" s="82"/>
    </row>
    <row r="228" spans="1:9" x14ac:dyDescent="0.25">
      <c r="A228" s="82"/>
      <c r="B228" s="82"/>
      <c r="C228" s="82"/>
      <c r="D228" s="82"/>
      <c r="E228" s="82"/>
      <c r="F228" s="82"/>
      <c r="G228" s="82"/>
      <c r="H228" s="82"/>
      <c r="I228" s="82"/>
    </row>
    <row r="229" spans="1:9" x14ac:dyDescent="0.25">
      <c r="A229" s="82"/>
      <c r="B229" s="82"/>
      <c r="C229" s="82"/>
      <c r="D229" s="82"/>
      <c r="E229" s="82"/>
      <c r="F229" s="82"/>
      <c r="G229" s="82"/>
      <c r="H229" s="82"/>
      <c r="I229" s="82"/>
    </row>
    <row r="230" spans="1:9" x14ac:dyDescent="0.25">
      <c r="A230" s="82"/>
      <c r="B230" s="82"/>
      <c r="C230" s="82"/>
      <c r="D230" s="82"/>
      <c r="E230" s="82"/>
      <c r="F230" s="82"/>
      <c r="G230" s="82"/>
      <c r="H230" s="82"/>
      <c r="I230" s="82"/>
    </row>
    <row r="231" spans="1:9" x14ac:dyDescent="0.25">
      <c r="A231" s="82"/>
      <c r="B231" s="82"/>
      <c r="C231" s="82"/>
      <c r="D231" s="82"/>
      <c r="E231" s="82"/>
      <c r="F231" s="82"/>
      <c r="G231" s="82"/>
      <c r="H231" s="82"/>
      <c r="I231" s="82"/>
    </row>
    <row r="232" spans="1:9" x14ac:dyDescent="0.25">
      <c r="A232" s="82"/>
      <c r="B232" s="82"/>
      <c r="C232" s="82"/>
      <c r="D232" s="82"/>
      <c r="E232" s="82"/>
      <c r="F232" s="82"/>
      <c r="G232" s="82"/>
      <c r="H232" s="82"/>
      <c r="I232" s="82"/>
    </row>
    <row r="233" spans="1:9" x14ac:dyDescent="0.25">
      <c r="A233" s="82"/>
      <c r="B233" s="82"/>
      <c r="C233" s="82"/>
      <c r="D233" s="82"/>
      <c r="E233" s="82"/>
      <c r="F233" s="82"/>
      <c r="G233" s="82"/>
      <c r="H233" s="82"/>
      <c r="I233" s="82"/>
    </row>
    <row r="234" spans="1:9" x14ac:dyDescent="0.25">
      <c r="A234" s="82"/>
      <c r="B234" s="82"/>
      <c r="C234" s="82"/>
      <c r="D234" s="82"/>
      <c r="E234" s="82"/>
      <c r="F234" s="82"/>
      <c r="G234" s="82"/>
      <c r="H234" s="82"/>
      <c r="I234" s="82"/>
    </row>
    <row r="235" spans="1:9" x14ac:dyDescent="0.25">
      <c r="A235" s="82"/>
      <c r="B235" s="82"/>
      <c r="C235" s="82"/>
      <c r="D235" s="82"/>
      <c r="E235" s="82"/>
      <c r="F235" s="82"/>
      <c r="G235" s="82"/>
      <c r="H235" s="82"/>
      <c r="I235" s="82"/>
    </row>
    <row r="236" spans="1:9" x14ac:dyDescent="0.25">
      <c r="A236" s="82"/>
      <c r="B236" s="82"/>
      <c r="C236" s="82"/>
      <c r="D236" s="82"/>
      <c r="E236" s="82"/>
      <c r="F236" s="82"/>
      <c r="G236" s="82"/>
      <c r="H236" s="82"/>
      <c r="I236" s="82"/>
    </row>
    <row r="237" spans="1:9" x14ac:dyDescent="0.25">
      <c r="A237" s="82"/>
      <c r="B237" s="82"/>
      <c r="C237" s="82"/>
      <c r="D237" s="82"/>
      <c r="E237" s="82"/>
      <c r="F237" s="82"/>
      <c r="G237" s="82"/>
      <c r="H237" s="82"/>
      <c r="I237" s="82"/>
    </row>
    <row r="238" spans="1:9" x14ac:dyDescent="0.25">
      <c r="A238" s="82"/>
      <c r="B238" s="82"/>
      <c r="C238" s="82"/>
      <c r="D238" s="82"/>
      <c r="E238" s="82"/>
      <c r="F238" s="82"/>
      <c r="G238" s="82"/>
      <c r="H238" s="82"/>
      <c r="I238" s="82"/>
    </row>
    <row r="239" spans="1:9" x14ac:dyDescent="0.25">
      <c r="A239" s="82"/>
      <c r="B239" s="82"/>
      <c r="C239" s="82"/>
      <c r="D239" s="82"/>
      <c r="E239" s="82"/>
      <c r="F239" s="82"/>
      <c r="G239" s="82"/>
      <c r="H239" s="82"/>
      <c r="I239" s="82"/>
    </row>
    <row r="240" spans="1:9" x14ac:dyDescent="0.25">
      <c r="A240" s="82"/>
      <c r="B240" s="82"/>
      <c r="C240" s="82"/>
      <c r="D240" s="82"/>
      <c r="E240" s="82"/>
      <c r="F240" s="82"/>
      <c r="G240" s="82"/>
      <c r="H240" s="82"/>
      <c r="I240" s="82"/>
    </row>
    <row r="241" spans="1:9" x14ac:dyDescent="0.25">
      <c r="A241" s="82"/>
      <c r="B241" s="82"/>
      <c r="C241" s="82"/>
      <c r="D241" s="82"/>
      <c r="E241" s="82"/>
      <c r="F241" s="82"/>
      <c r="G241" s="82"/>
      <c r="H241" s="82"/>
      <c r="I241" s="82"/>
    </row>
    <row r="242" spans="1:9" x14ac:dyDescent="0.25">
      <c r="A242" s="82"/>
      <c r="B242" s="82"/>
      <c r="C242" s="82"/>
      <c r="D242" s="82"/>
      <c r="E242" s="82"/>
      <c r="F242" s="82"/>
      <c r="G242" s="82"/>
      <c r="H242" s="82"/>
      <c r="I242" s="82"/>
    </row>
    <row r="243" spans="1:9" x14ac:dyDescent="0.25">
      <c r="A243" s="82"/>
      <c r="B243" s="82"/>
      <c r="C243" s="82"/>
      <c r="D243" s="82"/>
      <c r="E243" s="82"/>
      <c r="F243" s="82"/>
      <c r="G243" s="82"/>
      <c r="H243" s="82"/>
      <c r="I243" s="82"/>
    </row>
    <row r="244" spans="1:9" x14ac:dyDescent="0.25">
      <c r="A244" s="82"/>
      <c r="B244" s="82"/>
      <c r="C244" s="82"/>
      <c r="D244" s="82"/>
      <c r="E244" s="82"/>
      <c r="F244" s="82"/>
      <c r="G244" s="82"/>
      <c r="H244" s="82"/>
      <c r="I244" s="82"/>
    </row>
    <row r="245" spans="1:9" x14ac:dyDescent="0.25">
      <c r="A245" s="82"/>
      <c r="B245" s="82"/>
      <c r="C245" s="82"/>
      <c r="D245" s="82"/>
      <c r="E245" s="82"/>
      <c r="F245" s="82"/>
      <c r="G245" s="82"/>
      <c r="H245" s="82"/>
      <c r="I245" s="82"/>
    </row>
    <row r="246" spans="1:9" x14ac:dyDescent="0.25">
      <c r="A246" s="82"/>
      <c r="B246" s="82"/>
      <c r="C246" s="82"/>
      <c r="D246" s="82"/>
      <c r="E246" s="82"/>
      <c r="F246" s="82"/>
      <c r="G246" s="82"/>
      <c r="H246" s="82"/>
      <c r="I246" s="82"/>
    </row>
    <row r="247" spans="1:9" x14ac:dyDescent="0.25">
      <c r="A247" s="82"/>
      <c r="B247" s="82"/>
      <c r="C247" s="82"/>
      <c r="D247" s="82"/>
      <c r="E247" s="82"/>
      <c r="F247" s="82"/>
      <c r="G247" s="82"/>
      <c r="H247" s="82"/>
      <c r="I247" s="82"/>
    </row>
    <row r="248" spans="1:9" x14ac:dyDescent="0.25">
      <c r="A248" s="82"/>
      <c r="B248" s="82"/>
      <c r="C248" s="82"/>
      <c r="D248" s="82"/>
      <c r="E248" s="82"/>
      <c r="F248" s="82"/>
      <c r="G248" s="82"/>
      <c r="H248" s="82"/>
      <c r="I248" s="82"/>
    </row>
    <row r="249" spans="1:9" x14ac:dyDescent="0.25">
      <c r="A249" s="82"/>
      <c r="B249" s="82"/>
      <c r="C249" s="82"/>
      <c r="D249" s="82"/>
      <c r="E249" s="82"/>
      <c r="F249" s="82"/>
      <c r="G249" s="82"/>
      <c r="H249" s="82"/>
      <c r="I249" s="82"/>
    </row>
    <row r="250" spans="1:9" x14ac:dyDescent="0.25">
      <c r="A250" s="82"/>
      <c r="B250" s="82"/>
      <c r="C250" s="82"/>
      <c r="D250" s="82"/>
      <c r="E250" s="82"/>
      <c r="F250" s="82"/>
      <c r="G250" s="82"/>
      <c r="H250" s="82"/>
      <c r="I250" s="82"/>
    </row>
    <row r="251" spans="1:9" x14ac:dyDescent="0.25">
      <c r="A251" s="82"/>
      <c r="B251" s="82"/>
      <c r="C251" s="82"/>
      <c r="D251" s="82"/>
      <c r="E251" s="82"/>
      <c r="F251" s="82"/>
      <c r="G251" s="82"/>
      <c r="H251" s="82"/>
      <c r="I251" s="82"/>
    </row>
    <row r="252" spans="1:9" x14ac:dyDescent="0.25">
      <c r="A252" s="82"/>
      <c r="B252" s="82"/>
      <c r="C252" s="82"/>
      <c r="D252" s="82"/>
      <c r="E252" s="82"/>
      <c r="F252" s="82"/>
      <c r="G252" s="82"/>
      <c r="H252" s="82"/>
      <c r="I252" s="82"/>
    </row>
    <row r="253" spans="1:9" x14ac:dyDescent="0.25">
      <c r="A253" s="82"/>
      <c r="B253" s="82"/>
      <c r="C253" s="82"/>
      <c r="D253" s="82"/>
      <c r="E253" s="82"/>
      <c r="F253" s="82"/>
      <c r="G253" s="82"/>
      <c r="H253" s="82"/>
      <c r="I253" s="82"/>
    </row>
    <row r="254" spans="1:9" x14ac:dyDescent="0.25">
      <c r="A254" s="82"/>
      <c r="B254" s="82"/>
      <c r="C254" s="82"/>
      <c r="D254" s="82"/>
      <c r="E254" s="82"/>
      <c r="F254" s="82"/>
      <c r="G254" s="82"/>
      <c r="H254" s="82"/>
      <c r="I254" s="82"/>
    </row>
    <row r="255" spans="1:9" x14ac:dyDescent="0.25">
      <c r="A255" s="82"/>
      <c r="B255" s="82"/>
      <c r="C255" s="82"/>
      <c r="D255" s="82"/>
      <c r="E255" s="82"/>
      <c r="F255" s="82"/>
      <c r="G255" s="82"/>
      <c r="H255" s="82"/>
      <c r="I255" s="82"/>
    </row>
    <row r="256" spans="1:9" x14ac:dyDescent="0.25">
      <c r="A256" s="82"/>
      <c r="B256" s="82"/>
      <c r="C256" s="82"/>
      <c r="D256" s="82"/>
      <c r="E256" s="82"/>
      <c r="F256" s="82"/>
      <c r="G256" s="82"/>
      <c r="H256" s="82"/>
      <c r="I256" s="82"/>
    </row>
    <row r="257" spans="1:9" x14ac:dyDescent="0.25">
      <c r="A257" s="82"/>
      <c r="B257" s="82"/>
      <c r="C257" s="82"/>
      <c r="D257" s="82"/>
      <c r="E257" s="82"/>
      <c r="F257" s="82"/>
      <c r="G257" s="82"/>
      <c r="H257" s="82"/>
      <c r="I257" s="82"/>
    </row>
    <row r="258" spans="1:9" x14ac:dyDescent="0.25">
      <c r="A258" s="82"/>
      <c r="B258" s="82"/>
      <c r="C258" s="82"/>
      <c r="D258" s="82"/>
      <c r="E258" s="82"/>
      <c r="F258" s="82"/>
      <c r="G258" s="82"/>
      <c r="H258" s="82"/>
      <c r="I258" s="82"/>
    </row>
    <row r="259" spans="1:9" x14ac:dyDescent="0.25">
      <c r="A259" s="82"/>
      <c r="B259" s="82"/>
      <c r="C259" s="82"/>
      <c r="D259" s="82"/>
      <c r="E259" s="82"/>
      <c r="F259" s="82"/>
      <c r="G259" s="82"/>
      <c r="H259" s="82"/>
      <c r="I259" s="82"/>
    </row>
    <row r="260" spans="1:9" x14ac:dyDescent="0.25">
      <c r="A260" s="82"/>
      <c r="B260" s="82"/>
      <c r="C260" s="82"/>
      <c r="D260" s="82"/>
      <c r="E260" s="82"/>
      <c r="F260" s="82"/>
      <c r="G260" s="82"/>
      <c r="H260" s="82"/>
      <c r="I260" s="82"/>
    </row>
    <row r="261" spans="1:9" x14ac:dyDescent="0.25">
      <c r="A261" s="82"/>
      <c r="B261" s="82"/>
      <c r="C261" s="82"/>
      <c r="D261" s="82"/>
      <c r="E261" s="82"/>
      <c r="F261" s="82"/>
      <c r="G261" s="82"/>
      <c r="H261" s="82"/>
      <c r="I261" s="82"/>
    </row>
    <row r="262" spans="1:9" x14ac:dyDescent="0.25">
      <c r="A262" s="82"/>
      <c r="B262" s="82"/>
      <c r="C262" s="82"/>
      <c r="D262" s="82"/>
      <c r="E262" s="82"/>
      <c r="F262" s="82"/>
      <c r="G262" s="82"/>
      <c r="H262" s="82"/>
      <c r="I262" s="82"/>
    </row>
    <row r="263" spans="1:9" x14ac:dyDescent="0.25">
      <c r="A263" s="82"/>
      <c r="B263" s="82"/>
      <c r="C263" s="82"/>
      <c r="D263" s="82"/>
      <c r="E263" s="82"/>
      <c r="F263" s="82"/>
      <c r="G263" s="82"/>
      <c r="H263" s="82"/>
      <c r="I263" s="82"/>
    </row>
    <row r="264" spans="1:9" x14ac:dyDescent="0.25">
      <c r="A264" s="82"/>
      <c r="B264" s="82"/>
      <c r="C264" s="82"/>
      <c r="D264" s="82"/>
      <c r="E264" s="82"/>
      <c r="F264" s="82"/>
      <c r="G264" s="82"/>
      <c r="H264" s="82"/>
      <c r="I264" s="82"/>
    </row>
    <row r="265" spans="1:9" x14ac:dyDescent="0.25">
      <c r="A265" s="82"/>
      <c r="B265" s="82"/>
      <c r="C265" s="82"/>
      <c r="D265" s="82"/>
      <c r="E265" s="82"/>
      <c r="F265" s="82"/>
      <c r="G265" s="82"/>
      <c r="H265" s="82"/>
      <c r="I265" s="82"/>
    </row>
    <row r="266" spans="1:9" x14ac:dyDescent="0.25">
      <c r="A266" s="82"/>
      <c r="B266" s="82"/>
      <c r="C266" s="82"/>
      <c r="D266" s="82"/>
      <c r="E266" s="82"/>
      <c r="F266" s="82"/>
      <c r="G266" s="82"/>
      <c r="H266" s="82"/>
      <c r="I266" s="82"/>
    </row>
    <row r="267" spans="1:9" x14ac:dyDescent="0.25">
      <c r="A267" s="82"/>
      <c r="B267" s="82"/>
      <c r="C267" s="82"/>
      <c r="D267" s="82"/>
      <c r="E267" s="82"/>
      <c r="F267" s="82"/>
      <c r="G267" s="82"/>
      <c r="H267" s="82"/>
      <c r="I267" s="82"/>
    </row>
    <row r="268" spans="1:9" x14ac:dyDescent="0.25">
      <c r="A268" s="82"/>
      <c r="B268" s="82"/>
      <c r="C268" s="82"/>
      <c r="D268" s="82"/>
      <c r="E268" s="82"/>
      <c r="F268" s="82"/>
      <c r="G268" s="82"/>
      <c r="H268" s="82"/>
      <c r="I268" s="82"/>
    </row>
    <row r="269" spans="1:9" x14ac:dyDescent="0.25">
      <c r="A269" s="82"/>
      <c r="B269" s="82"/>
      <c r="C269" s="82"/>
      <c r="D269" s="82"/>
      <c r="E269" s="82"/>
      <c r="F269" s="82"/>
      <c r="G269" s="82"/>
      <c r="H269" s="82"/>
      <c r="I269" s="82"/>
    </row>
    <row r="270" spans="1:9" x14ac:dyDescent="0.25">
      <c r="A270" s="82"/>
      <c r="B270" s="82"/>
      <c r="C270" s="82"/>
      <c r="D270" s="82"/>
      <c r="E270" s="82"/>
      <c r="F270" s="82"/>
      <c r="G270" s="82"/>
      <c r="H270" s="82"/>
      <c r="I270" s="82"/>
    </row>
    <row r="271" spans="1:9" x14ac:dyDescent="0.25">
      <c r="A271" s="82"/>
      <c r="B271" s="82"/>
      <c r="C271" s="82"/>
      <c r="D271" s="82"/>
      <c r="E271" s="82"/>
      <c r="F271" s="82"/>
      <c r="G271" s="82"/>
      <c r="H271" s="82"/>
      <c r="I271" s="82"/>
    </row>
    <row r="272" spans="1:9" x14ac:dyDescent="0.25">
      <c r="A272" s="82"/>
      <c r="B272" s="82"/>
      <c r="C272" s="82"/>
      <c r="D272" s="82"/>
      <c r="E272" s="82"/>
      <c r="F272" s="82"/>
      <c r="G272" s="82"/>
      <c r="H272" s="82"/>
      <c r="I272" s="82"/>
    </row>
    <row r="273" spans="1:9" x14ac:dyDescent="0.25">
      <c r="A273" s="82"/>
      <c r="B273" s="82"/>
      <c r="C273" s="82"/>
      <c r="D273" s="82"/>
      <c r="E273" s="82"/>
      <c r="F273" s="82"/>
      <c r="G273" s="82"/>
      <c r="H273" s="82"/>
      <c r="I273" s="82"/>
    </row>
    <row r="274" spans="1:9" x14ac:dyDescent="0.25">
      <c r="A274" s="82"/>
      <c r="B274" s="82"/>
      <c r="C274" s="82"/>
      <c r="D274" s="82"/>
      <c r="E274" s="82"/>
      <c r="F274" s="82"/>
      <c r="G274" s="82"/>
      <c r="H274" s="82"/>
      <c r="I274" s="82"/>
    </row>
    <row r="275" spans="1:9" x14ac:dyDescent="0.25">
      <c r="A275" s="82"/>
      <c r="B275" s="82"/>
      <c r="C275" s="82"/>
      <c r="D275" s="82"/>
      <c r="E275" s="82"/>
      <c r="F275" s="82"/>
      <c r="G275" s="82"/>
      <c r="H275" s="82"/>
      <c r="I275" s="82"/>
    </row>
    <row r="276" spans="1:9" x14ac:dyDescent="0.25">
      <c r="A276" s="82"/>
      <c r="B276" s="82"/>
      <c r="C276" s="82"/>
      <c r="D276" s="82"/>
      <c r="E276" s="82"/>
      <c r="F276" s="82"/>
      <c r="G276" s="82"/>
      <c r="H276" s="82"/>
      <c r="I276" s="82"/>
    </row>
    <row r="277" spans="1:9" x14ac:dyDescent="0.25">
      <c r="A277" s="82"/>
      <c r="B277" s="82"/>
      <c r="C277" s="82"/>
      <c r="D277" s="82"/>
      <c r="E277" s="82"/>
      <c r="F277" s="82"/>
      <c r="G277" s="82"/>
      <c r="H277" s="82"/>
      <c r="I277" s="82"/>
    </row>
    <row r="278" spans="1:9" x14ac:dyDescent="0.25">
      <c r="A278" s="82"/>
      <c r="B278" s="82"/>
      <c r="C278" s="82"/>
      <c r="D278" s="82"/>
      <c r="E278" s="82"/>
      <c r="F278" s="82"/>
      <c r="G278" s="82"/>
      <c r="H278" s="82"/>
      <c r="I278" s="82"/>
    </row>
    <row r="279" spans="1:9" x14ac:dyDescent="0.25">
      <c r="A279" s="82"/>
      <c r="B279" s="82"/>
      <c r="C279" s="82"/>
      <c r="D279" s="82"/>
      <c r="E279" s="82"/>
      <c r="F279" s="82"/>
      <c r="G279" s="82"/>
      <c r="H279" s="82"/>
      <c r="I279" s="82"/>
    </row>
    <row r="280" spans="1:9" x14ac:dyDescent="0.25">
      <c r="A280" s="82"/>
      <c r="B280" s="82"/>
      <c r="C280" s="82"/>
      <c r="D280" s="82"/>
      <c r="E280" s="82"/>
      <c r="F280" s="82"/>
      <c r="G280" s="82"/>
      <c r="H280" s="82"/>
      <c r="I280" s="82"/>
    </row>
    <row r="281" spans="1:9" x14ac:dyDescent="0.25">
      <c r="A281" s="82"/>
      <c r="B281" s="82"/>
      <c r="C281" s="82"/>
      <c r="D281" s="82"/>
      <c r="E281" s="82"/>
      <c r="F281" s="82"/>
      <c r="G281" s="82"/>
      <c r="H281" s="82"/>
      <c r="I281" s="82"/>
    </row>
    <row r="282" spans="1:9" x14ac:dyDescent="0.25">
      <c r="A282" s="82"/>
      <c r="B282" s="82"/>
      <c r="C282" s="82"/>
      <c r="D282" s="82"/>
      <c r="E282" s="82"/>
      <c r="F282" s="82"/>
      <c r="G282" s="82"/>
      <c r="H282" s="82"/>
      <c r="I282" s="82"/>
    </row>
    <row r="283" spans="1:9" x14ac:dyDescent="0.25">
      <c r="A283" s="82"/>
      <c r="B283" s="82"/>
      <c r="C283" s="82"/>
      <c r="D283" s="82"/>
      <c r="E283" s="82"/>
      <c r="F283" s="82"/>
      <c r="G283" s="82"/>
      <c r="H283" s="82"/>
      <c r="I283" s="82"/>
    </row>
    <row r="284" spans="1:9" x14ac:dyDescent="0.25">
      <c r="A284" s="82"/>
      <c r="B284" s="82"/>
      <c r="C284" s="82"/>
      <c r="D284" s="82"/>
      <c r="E284" s="82"/>
      <c r="F284" s="82"/>
      <c r="G284" s="82"/>
      <c r="H284" s="82"/>
      <c r="I284" s="82"/>
    </row>
    <row r="285" spans="1:9" x14ac:dyDescent="0.25">
      <c r="A285" s="82"/>
      <c r="B285" s="82"/>
      <c r="C285" s="82"/>
      <c r="D285" s="82"/>
      <c r="E285" s="82"/>
      <c r="F285" s="82"/>
      <c r="G285" s="82"/>
      <c r="H285" s="82"/>
      <c r="I285" s="82"/>
    </row>
    <row r="286" spans="1:9" x14ac:dyDescent="0.25">
      <c r="A286" s="82"/>
      <c r="B286" s="82"/>
      <c r="C286" s="82"/>
      <c r="D286" s="82"/>
      <c r="E286" s="82"/>
      <c r="F286" s="82"/>
      <c r="G286" s="82"/>
      <c r="H286" s="82"/>
      <c r="I286" s="82"/>
    </row>
    <row r="287" spans="1:9" x14ac:dyDescent="0.25">
      <c r="A287" s="82"/>
      <c r="B287" s="82"/>
      <c r="C287" s="82"/>
      <c r="D287" s="82"/>
      <c r="E287" s="82"/>
      <c r="F287" s="82"/>
      <c r="G287" s="82"/>
      <c r="H287" s="82"/>
      <c r="I287" s="82"/>
    </row>
    <row r="288" spans="1:9" x14ac:dyDescent="0.25">
      <c r="A288" s="82"/>
      <c r="B288" s="82"/>
      <c r="C288" s="82"/>
      <c r="D288" s="82"/>
      <c r="E288" s="82"/>
      <c r="F288" s="82"/>
      <c r="G288" s="82"/>
      <c r="H288" s="82"/>
      <c r="I288" s="82"/>
    </row>
    <row r="289" spans="1:9" x14ac:dyDescent="0.25">
      <c r="A289" s="82"/>
      <c r="B289" s="82"/>
      <c r="C289" s="82"/>
      <c r="D289" s="82"/>
      <c r="E289" s="82"/>
      <c r="F289" s="82"/>
      <c r="G289" s="82"/>
      <c r="H289" s="82"/>
      <c r="I289" s="82"/>
    </row>
    <row r="290" spans="1:9" x14ac:dyDescent="0.25">
      <c r="A290" s="82"/>
      <c r="B290" s="82"/>
      <c r="C290" s="82"/>
      <c r="D290" s="82"/>
      <c r="E290" s="82"/>
      <c r="F290" s="82"/>
      <c r="G290" s="82"/>
      <c r="H290" s="82"/>
      <c r="I290" s="82"/>
    </row>
    <row r="291" spans="1:9" x14ac:dyDescent="0.25">
      <c r="A291" s="82"/>
      <c r="B291" s="82"/>
      <c r="C291" s="82"/>
      <c r="D291" s="82"/>
      <c r="E291" s="82"/>
      <c r="F291" s="82"/>
      <c r="G291" s="82"/>
      <c r="H291" s="82"/>
      <c r="I291" s="82"/>
    </row>
    <row r="292" spans="1:9" x14ac:dyDescent="0.25">
      <c r="A292" s="82"/>
      <c r="B292" s="82"/>
      <c r="C292" s="82"/>
      <c r="D292" s="82"/>
      <c r="E292" s="82"/>
      <c r="F292" s="82"/>
      <c r="G292" s="82"/>
      <c r="H292" s="82"/>
      <c r="I292" s="82"/>
    </row>
    <row r="293" spans="1:9" x14ac:dyDescent="0.25">
      <c r="A293" s="82"/>
      <c r="B293" s="82"/>
      <c r="C293" s="82"/>
      <c r="D293" s="82"/>
      <c r="E293" s="82"/>
      <c r="F293" s="82"/>
      <c r="G293" s="82"/>
      <c r="H293" s="82"/>
      <c r="I293" s="82"/>
    </row>
    <row r="294" spans="1:9" x14ac:dyDescent="0.25">
      <c r="A294" s="82"/>
      <c r="B294" s="82"/>
      <c r="C294" s="82"/>
      <c r="D294" s="82"/>
      <c r="E294" s="82"/>
      <c r="F294" s="82"/>
      <c r="G294" s="82"/>
      <c r="H294" s="82"/>
      <c r="I294" s="82"/>
    </row>
    <row r="295" spans="1:9" x14ac:dyDescent="0.25">
      <c r="A295" s="82"/>
      <c r="B295" s="82"/>
      <c r="C295" s="82"/>
      <c r="D295" s="82"/>
      <c r="E295" s="82"/>
      <c r="F295" s="82"/>
      <c r="G295" s="82"/>
      <c r="H295" s="82"/>
      <c r="I295" s="82"/>
    </row>
    <row r="296" spans="1:9" x14ac:dyDescent="0.25">
      <c r="A296" s="82"/>
      <c r="B296" s="82"/>
      <c r="C296" s="82"/>
      <c r="D296" s="82"/>
      <c r="E296" s="82"/>
      <c r="F296" s="82"/>
      <c r="G296" s="82"/>
      <c r="H296" s="82"/>
      <c r="I296" s="82"/>
    </row>
    <row r="297" spans="1:9" x14ac:dyDescent="0.25">
      <c r="A297" s="82"/>
      <c r="B297" s="82"/>
      <c r="C297" s="82"/>
      <c r="D297" s="82"/>
      <c r="E297" s="82"/>
      <c r="F297" s="82"/>
      <c r="G297" s="82"/>
      <c r="H297" s="82"/>
      <c r="I297" s="82"/>
    </row>
    <row r="298" spans="1:9" x14ac:dyDescent="0.25">
      <c r="A298" s="82"/>
      <c r="B298" s="82"/>
      <c r="C298" s="82"/>
      <c r="D298" s="82"/>
      <c r="E298" s="82"/>
      <c r="F298" s="82"/>
      <c r="G298" s="82"/>
      <c r="H298" s="82"/>
      <c r="I298" s="82"/>
    </row>
    <row r="299" spans="1:9" x14ac:dyDescent="0.25">
      <c r="A299" s="82"/>
      <c r="B299" s="82"/>
      <c r="C299" s="82"/>
      <c r="D299" s="82"/>
      <c r="E299" s="82"/>
      <c r="F299" s="82"/>
      <c r="G299" s="82"/>
      <c r="H299" s="82"/>
      <c r="I299" s="82"/>
    </row>
    <row r="300" spans="1:9" x14ac:dyDescent="0.25">
      <c r="A300" s="82"/>
      <c r="B300" s="82"/>
      <c r="C300" s="82"/>
      <c r="D300" s="82"/>
      <c r="E300" s="82"/>
      <c r="F300" s="82"/>
      <c r="G300" s="82"/>
      <c r="H300" s="82"/>
      <c r="I300" s="82"/>
    </row>
    <row r="301" spans="1:9" x14ac:dyDescent="0.25">
      <c r="A301" s="82"/>
      <c r="B301" s="82"/>
      <c r="C301" s="82"/>
      <c r="D301" s="82"/>
      <c r="E301" s="82"/>
      <c r="F301" s="82"/>
      <c r="G301" s="82"/>
      <c r="H301" s="82"/>
      <c r="I301" s="82"/>
    </row>
    <row r="302" spans="1:9" x14ac:dyDescent="0.25">
      <c r="A302" s="82"/>
      <c r="B302" s="82"/>
      <c r="C302" s="82"/>
      <c r="D302" s="82"/>
      <c r="E302" s="82"/>
      <c r="F302" s="82"/>
      <c r="G302" s="82"/>
      <c r="H302" s="82"/>
      <c r="I302" s="82"/>
    </row>
    <row r="303" spans="1:9" x14ac:dyDescent="0.25">
      <c r="A303" s="82"/>
      <c r="B303" s="82"/>
      <c r="C303" s="82"/>
      <c r="D303" s="82"/>
      <c r="E303" s="82"/>
      <c r="F303" s="82"/>
      <c r="G303" s="82"/>
      <c r="H303" s="82"/>
      <c r="I303" s="82"/>
    </row>
    <row r="304" spans="1:9" x14ac:dyDescent="0.25">
      <c r="A304" s="82"/>
      <c r="B304" s="82"/>
      <c r="C304" s="82"/>
      <c r="D304" s="82"/>
      <c r="E304" s="82"/>
      <c r="F304" s="82"/>
      <c r="G304" s="82"/>
      <c r="H304" s="82"/>
      <c r="I304" s="82"/>
    </row>
    <row r="305" spans="1:9" x14ac:dyDescent="0.25">
      <c r="A305" s="82"/>
      <c r="B305" s="82"/>
      <c r="C305" s="82"/>
      <c r="D305" s="82"/>
      <c r="E305" s="82"/>
      <c r="F305" s="82"/>
      <c r="G305" s="82"/>
      <c r="H305" s="82"/>
      <c r="I305" s="82"/>
    </row>
    <row r="306" spans="1:9" x14ac:dyDescent="0.25">
      <c r="A306" s="82"/>
      <c r="B306" s="82"/>
      <c r="C306" s="82"/>
      <c r="D306" s="82"/>
      <c r="E306" s="82"/>
      <c r="F306" s="82"/>
      <c r="G306" s="82"/>
      <c r="H306" s="82"/>
      <c r="I306" s="82"/>
    </row>
    <row r="307" spans="1:9" x14ac:dyDescent="0.25">
      <c r="A307" s="82"/>
      <c r="B307" s="82"/>
      <c r="C307" s="82"/>
      <c r="D307" s="82"/>
      <c r="E307" s="82"/>
      <c r="F307" s="82"/>
      <c r="G307" s="82"/>
      <c r="H307" s="82"/>
      <c r="I307" s="82"/>
    </row>
    <row r="308" spans="1:9" x14ac:dyDescent="0.25">
      <c r="A308" s="82"/>
      <c r="B308" s="82"/>
      <c r="C308" s="82"/>
      <c r="D308" s="82"/>
      <c r="E308" s="82"/>
      <c r="F308" s="82"/>
      <c r="G308" s="82"/>
      <c r="H308" s="82"/>
      <c r="I308" s="82"/>
    </row>
    <row r="309" spans="1:9" x14ac:dyDescent="0.25">
      <c r="A309" s="82"/>
      <c r="B309" s="82"/>
      <c r="C309" s="82"/>
      <c r="D309" s="82"/>
      <c r="E309" s="82"/>
      <c r="F309" s="82"/>
      <c r="G309" s="82"/>
      <c r="H309" s="82"/>
      <c r="I309" s="82"/>
    </row>
    <row r="310" spans="1:9" x14ac:dyDescent="0.25">
      <c r="A310" s="82"/>
      <c r="B310" s="82"/>
      <c r="C310" s="82"/>
      <c r="D310" s="82"/>
      <c r="E310" s="82"/>
      <c r="F310" s="82"/>
      <c r="G310" s="82"/>
      <c r="H310" s="82"/>
      <c r="I310" s="82"/>
    </row>
    <row r="311" spans="1:9" x14ac:dyDescent="0.25">
      <c r="A311" s="82"/>
      <c r="B311" s="82"/>
      <c r="C311" s="82"/>
      <c r="D311" s="82"/>
      <c r="E311" s="82"/>
      <c r="F311" s="82"/>
      <c r="G311" s="82"/>
      <c r="H311" s="82"/>
      <c r="I311" s="82"/>
    </row>
    <row r="312" spans="1:9" x14ac:dyDescent="0.25">
      <c r="A312" s="82"/>
      <c r="B312" s="82"/>
      <c r="C312" s="82"/>
      <c r="D312" s="82"/>
      <c r="E312" s="82"/>
      <c r="F312" s="82"/>
      <c r="G312" s="82"/>
      <c r="H312" s="82"/>
      <c r="I312" s="82"/>
    </row>
    <row r="313" spans="1:9" x14ac:dyDescent="0.25">
      <c r="A313" s="82"/>
      <c r="B313" s="82"/>
      <c r="C313" s="82"/>
      <c r="D313" s="82"/>
      <c r="E313" s="82"/>
      <c r="F313" s="82"/>
      <c r="G313" s="82"/>
      <c r="H313" s="82"/>
      <c r="I313" s="82"/>
    </row>
    <row r="314" spans="1:9" x14ac:dyDescent="0.25">
      <c r="A314" s="82"/>
      <c r="B314" s="82"/>
      <c r="C314" s="82"/>
      <c r="D314" s="82"/>
      <c r="E314" s="82"/>
      <c r="F314" s="82"/>
      <c r="G314" s="82"/>
      <c r="H314" s="82"/>
      <c r="I314" s="82"/>
    </row>
    <row r="315" spans="1:9" x14ac:dyDescent="0.25">
      <c r="A315" s="82"/>
      <c r="B315" s="82"/>
      <c r="C315" s="82"/>
      <c r="D315" s="82"/>
      <c r="E315" s="82"/>
      <c r="F315" s="82"/>
      <c r="G315" s="82"/>
      <c r="H315" s="82"/>
      <c r="I315" s="82"/>
    </row>
    <row r="316" spans="1:9" x14ac:dyDescent="0.25">
      <c r="A316" s="82"/>
      <c r="B316" s="82"/>
      <c r="C316" s="82"/>
      <c r="D316" s="82"/>
      <c r="E316" s="82"/>
      <c r="F316" s="82"/>
      <c r="G316" s="82"/>
      <c r="H316" s="82"/>
      <c r="I316" s="82"/>
    </row>
    <row r="317" spans="1:9" x14ac:dyDescent="0.25">
      <c r="A317" s="82"/>
      <c r="B317" s="82"/>
      <c r="C317" s="82"/>
      <c r="D317" s="82"/>
      <c r="E317" s="82"/>
      <c r="F317" s="82"/>
      <c r="G317" s="82"/>
      <c r="H317" s="82"/>
      <c r="I317" s="82"/>
    </row>
    <row r="318" spans="1:9" x14ac:dyDescent="0.25">
      <c r="A318" s="82"/>
      <c r="B318" s="82"/>
      <c r="C318" s="82"/>
      <c r="D318" s="82"/>
      <c r="E318" s="82"/>
      <c r="F318" s="82"/>
      <c r="G318" s="82"/>
      <c r="H318" s="82"/>
      <c r="I318" s="82"/>
    </row>
    <row r="319" spans="1:9" x14ac:dyDescent="0.25">
      <c r="A319" s="82"/>
      <c r="B319" s="82"/>
      <c r="C319" s="82"/>
      <c r="D319" s="82"/>
      <c r="E319" s="82"/>
      <c r="F319" s="82"/>
      <c r="G319" s="82"/>
      <c r="H319" s="82"/>
      <c r="I319" s="82"/>
    </row>
    <row r="320" spans="1:9" x14ac:dyDescent="0.25">
      <c r="A320" s="82"/>
      <c r="B320" s="82"/>
      <c r="C320" s="82"/>
      <c r="D320" s="82"/>
      <c r="E320" s="82"/>
      <c r="F320" s="82"/>
      <c r="G320" s="82"/>
      <c r="H320" s="82"/>
      <c r="I320" s="82"/>
    </row>
    <row r="321" spans="1:9" x14ac:dyDescent="0.25">
      <c r="A321" s="82"/>
      <c r="B321" s="82"/>
      <c r="C321" s="82"/>
      <c r="D321" s="82"/>
      <c r="E321" s="82"/>
      <c r="F321" s="82"/>
      <c r="G321" s="82"/>
      <c r="H321" s="82"/>
      <c r="I321" s="82"/>
    </row>
    <row r="322" spans="1:9" x14ac:dyDescent="0.25">
      <c r="A322" s="82"/>
      <c r="B322" s="82"/>
      <c r="C322" s="82"/>
      <c r="D322" s="82"/>
      <c r="E322" s="82"/>
      <c r="F322" s="82"/>
      <c r="G322" s="82"/>
      <c r="H322" s="82"/>
      <c r="I322" s="82"/>
    </row>
    <row r="323" spans="1:9" x14ac:dyDescent="0.25">
      <c r="A323" s="82"/>
      <c r="B323" s="82"/>
      <c r="C323" s="82"/>
      <c r="D323" s="82"/>
      <c r="E323" s="82"/>
      <c r="F323" s="82"/>
      <c r="G323" s="82"/>
      <c r="H323" s="82"/>
      <c r="I323" s="82"/>
    </row>
    <row r="324" spans="1:9" x14ac:dyDescent="0.25">
      <c r="A324" s="82"/>
      <c r="B324" s="82"/>
      <c r="C324" s="82"/>
      <c r="D324" s="82"/>
      <c r="E324" s="82"/>
      <c r="F324" s="82"/>
      <c r="G324" s="82"/>
      <c r="H324" s="82"/>
      <c r="I324" s="82"/>
    </row>
    <row r="325" spans="1:9" x14ac:dyDescent="0.25">
      <c r="A325" s="82"/>
      <c r="B325" s="82"/>
      <c r="C325" s="82"/>
      <c r="D325" s="82"/>
      <c r="E325" s="82"/>
      <c r="F325" s="82"/>
      <c r="G325" s="82"/>
      <c r="H325" s="82"/>
      <c r="I325" s="82"/>
    </row>
    <row r="326" spans="1:9" x14ac:dyDescent="0.25">
      <c r="A326" s="82"/>
      <c r="B326" s="82"/>
      <c r="C326" s="82"/>
      <c r="D326" s="82"/>
      <c r="E326" s="82"/>
      <c r="F326" s="82"/>
      <c r="G326" s="82"/>
      <c r="H326" s="82"/>
      <c r="I326" s="82"/>
    </row>
    <row r="327" spans="1:9" x14ac:dyDescent="0.25">
      <c r="A327" s="82"/>
      <c r="B327" s="82"/>
      <c r="C327" s="82"/>
      <c r="D327" s="82"/>
      <c r="E327" s="82"/>
      <c r="F327" s="82"/>
      <c r="G327" s="82"/>
      <c r="H327" s="82"/>
      <c r="I327" s="82"/>
    </row>
    <row r="328" spans="1:9" x14ac:dyDescent="0.25">
      <c r="A328" s="82"/>
      <c r="B328" s="82"/>
      <c r="C328" s="82"/>
      <c r="D328" s="82"/>
      <c r="E328" s="82"/>
      <c r="F328" s="82"/>
      <c r="G328" s="82"/>
      <c r="H328" s="82"/>
      <c r="I328" s="82"/>
    </row>
    <row r="329" spans="1:9" x14ac:dyDescent="0.25">
      <c r="A329" s="82"/>
      <c r="B329" s="82"/>
      <c r="C329" s="82"/>
      <c r="D329" s="82"/>
      <c r="E329" s="82"/>
      <c r="F329" s="82"/>
      <c r="G329" s="82"/>
      <c r="H329" s="82"/>
      <c r="I329" s="82"/>
    </row>
    <row r="330" spans="1:9" x14ac:dyDescent="0.25">
      <c r="A330" s="82"/>
      <c r="B330" s="82"/>
      <c r="C330" s="82"/>
      <c r="D330" s="82"/>
      <c r="E330" s="82"/>
      <c r="F330" s="82"/>
      <c r="G330" s="82"/>
      <c r="H330" s="82"/>
      <c r="I330" s="82"/>
    </row>
    <row r="331" spans="1:9" x14ac:dyDescent="0.25">
      <c r="A331" s="82"/>
      <c r="B331" s="82"/>
      <c r="C331" s="82"/>
      <c r="D331" s="82"/>
      <c r="E331" s="82"/>
      <c r="F331" s="82"/>
      <c r="G331" s="82"/>
      <c r="H331" s="82"/>
      <c r="I331" s="82"/>
    </row>
    <row r="332" spans="1:9" x14ac:dyDescent="0.25">
      <c r="A332" s="82"/>
      <c r="B332" s="82"/>
      <c r="C332" s="82"/>
      <c r="D332" s="82"/>
      <c r="E332" s="82"/>
      <c r="F332" s="82"/>
      <c r="G332" s="82"/>
      <c r="H332" s="82"/>
      <c r="I332" s="82"/>
    </row>
    <row r="333" spans="1:9" x14ac:dyDescent="0.25">
      <c r="A333" s="82"/>
      <c r="B333" s="82"/>
      <c r="C333" s="82"/>
      <c r="D333" s="82"/>
      <c r="E333" s="82"/>
      <c r="F333" s="82"/>
      <c r="G333" s="82"/>
      <c r="H333" s="82"/>
      <c r="I333" s="82"/>
    </row>
    <row r="334" spans="1:9" x14ac:dyDescent="0.25">
      <c r="A334" s="82"/>
      <c r="B334" s="82"/>
      <c r="C334" s="82"/>
      <c r="D334" s="82"/>
      <c r="E334" s="82"/>
      <c r="F334" s="82"/>
      <c r="G334" s="82"/>
      <c r="H334" s="82"/>
      <c r="I334" s="82"/>
    </row>
    <row r="335" spans="1:9" x14ac:dyDescent="0.25">
      <c r="A335" s="82"/>
      <c r="B335" s="82"/>
      <c r="C335" s="82"/>
      <c r="D335" s="82"/>
      <c r="E335" s="82"/>
      <c r="F335" s="82"/>
      <c r="G335" s="82"/>
      <c r="H335" s="82"/>
      <c r="I335" s="82"/>
    </row>
    <row r="336" spans="1:9" x14ac:dyDescent="0.25">
      <c r="A336" s="82"/>
      <c r="B336" s="82"/>
      <c r="C336" s="82"/>
      <c r="D336" s="82"/>
      <c r="E336" s="82"/>
      <c r="F336" s="82"/>
      <c r="G336" s="82"/>
      <c r="H336" s="82"/>
      <c r="I336" s="82"/>
    </row>
    <row r="337" spans="1:9" x14ac:dyDescent="0.25">
      <c r="A337" s="82"/>
      <c r="B337" s="82"/>
      <c r="C337" s="82"/>
      <c r="D337" s="82"/>
      <c r="E337" s="82"/>
      <c r="F337" s="82"/>
      <c r="G337" s="82"/>
      <c r="H337" s="82"/>
      <c r="I337" s="82"/>
    </row>
    <row r="338" spans="1:9" x14ac:dyDescent="0.25">
      <c r="A338" s="82"/>
      <c r="B338" s="82"/>
      <c r="C338" s="82"/>
      <c r="D338" s="82"/>
      <c r="E338" s="82"/>
      <c r="F338" s="82"/>
      <c r="G338" s="82"/>
      <c r="H338" s="82"/>
      <c r="I338" s="82"/>
    </row>
    <row r="339" spans="1:9" x14ac:dyDescent="0.25">
      <c r="A339" s="82"/>
      <c r="B339" s="82"/>
      <c r="C339" s="82"/>
      <c r="D339" s="82"/>
      <c r="E339" s="82"/>
      <c r="F339" s="82"/>
      <c r="G339" s="82"/>
      <c r="H339" s="82"/>
      <c r="I339" s="82"/>
    </row>
    <row r="340" spans="1:9" x14ac:dyDescent="0.25">
      <c r="A340" s="82"/>
      <c r="B340" s="82"/>
      <c r="C340" s="82"/>
      <c r="D340" s="82"/>
      <c r="E340" s="82"/>
      <c r="F340" s="82"/>
      <c r="G340" s="82"/>
      <c r="H340" s="82"/>
      <c r="I340" s="82"/>
    </row>
    <row r="341" spans="1:9" x14ac:dyDescent="0.25">
      <c r="A341" s="82"/>
      <c r="B341" s="82"/>
      <c r="C341" s="82"/>
      <c r="D341" s="82"/>
      <c r="E341" s="82"/>
      <c r="F341" s="82"/>
      <c r="G341" s="82"/>
      <c r="H341" s="82"/>
      <c r="I341" s="82"/>
    </row>
    <row r="342" spans="1:9" x14ac:dyDescent="0.25">
      <c r="A342" s="82"/>
      <c r="B342" s="82"/>
      <c r="C342" s="82"/>
      <c r="D342" s="82"/>
      <c r="E342" s="82"/>
      <c r="F342" s="82"/>
      <c r="G342" s="82"/>
      <c r="H342" s="82"/>
      <c r="I342" s="82"/>
    </row>
    <row r="343" spans="1:9" x14ac:dyDescent="0.25">
      <c r="A343" s="82"/>
      <c r="B343" s="82"/>
      <c r="C343" s="82"/>
      <c r="D343" s="82"/>
      <c r="E343" s="82"/>
      <c r="F343" s="82"/>
      <c r="G343" s="82"/>
      <c r="H343" s="82"/>
      <c r="I343" s="82"/>
    </row>
    <row r="344" spans="1:9" x14ac:dyDescent="0.25">
      <c r="A344" s="82"/>
      <c r="B344" s="82"/>
      <c r="C344" s="82"/>
      <c r="D344" s="82"/>
      <c r="E344" s="82"/>
      <c r="F344" s="82"/>
      <c r="G344" s="82"/>
      <c r="H344" s="82"/>
      <c r="I344" s="82"/>
    </row>
    <row r="345" spans="1:9" x14ac:dyDescent="0.25">
      <c r="A345" s="82"/>
      <c r="B345" s="82"/>
      <c r="C345" s="82"/>
      <c r="D345" s="82"/>
      <c r="E345" s="82"/>
      <c r="F345" s="82"/>
      <c r="G345" s="82"/>
      <c r="H345" s="82"/>
      <c r="I345" s="82"/>
    </row>
    <row r="346" spans="1:9" x14ac:dyDescent="0.25">
      <c r="A346" s="82"/>
      <c r="B346" s="82"/>
      <c r="C346" s="82"/>
      <c r="D346" s="82"/>
      <c r="E346" s="82"/>
      <c r="F346" s="82"/>
      <c r="G346" s="82"/>
      <c r="H346" s="82"/>
      <c r="I346" s="82"/>
    </row>
    <row r="347" spans="1:9" x14ac:dyDescent="0.25">
      <c r="A347" s="82"/>
      <c r="B347" s="82"/>
      <c r="C347" s="82"/>
      <c r="D347" s="82"/>
      <c r="E347" s="82"/>
      <c r="F347" s="82"/>
      <c r="G347" s="82"/>
      <c r="H347" s="82"/>
      <c r="I347" s="82"/>
    </row>
    <row r="348" spans="1:9" x14ac:dyDescent="0.25">
      <c r="A348" s="82"/>
      <c r="B348" s="82"/>
      <c r="C348" s="82"/>
      <c r="D348" s="82"/>
      <c r="E348" s="82"/>
      <c r="F348" s="82"/>
      <c r="G348" s="82"/>
      <c r="H348" s="82"/>
      <c r="I348" s="82"/>
    </row>
    <row r="349" spans="1:9" x14ac:dyDescent="0.25">
      <c r="A349" s="82"/>
      <c r="B349" s="82"/>
      <c r="C349" s="82"/>
      <c r="D349" s="82"/>
      <c r="E349" s="82"/>
      <c r="F349" s="82"/>
      <c r="G349" s="82"/>
      <c r="H349" s="82"/>
      <c r="I349" s="82"/>
    </row>
    <row r="350" spans="1:9" x14ac:dyDescent="0.25">
      <c r="A350" s="82"/>
      <c r="B350" s="82"/>
      <c r="C350" s="82"/>
      <c r="D350" s="82"/>
      <c r="E350" s="82"/>
      <c r="F350" s="82"/>
      <c r="G350" s="82"/>
      <c r="H350" s="82"/>
      <c r="I350" s="82"/>
    </row>
    <row r="351" spans="1:9" x14ac:dyDescent="0.25">
      <c r="A351" s="82"/>
      <c r="B351" s="82"/>
      <c r="C351" s="82"/>
      <c r="D351" s="82"/>
      <c r="E351" s="82"/>
      <c r="F351" s="82"/>
      <c r="G351" s="82"/>
      <c r="H351" s="82"/>
      <c r="I351" s="82"/>
    </row>
    <row r="352" spans="1:9" x14ac:dyDescent="0.25">
      <c r="A352" s="82"/>
      <c r="B352" s="82"/>
      <c r="C352" s="82"/>
      <c r="D352" s="82"/>
      <c r="E352" s="82"/>
      <c r="F352" s="82"/>
      <c r="G352" s="82"/>
      <c r="H352" s="82"/>
      <c r="I352" s="82"/>
    </row>
    <row r="353" spans="1:9" x14ac:dyDescent="0.25">
      <c r="A353" s="82"/>
      <c r="B353" s="82"/>
      <c r="C353" s="82"/>
      <c r="D353" s="82"/>
      <c r="E353" s="82"/>
      <c r="F353" s="82"/>
      <c r="G353" s="82"/>
      <c r="H353" s="82"/>
      <c r="I353" s="82"/>
    </row>
    <row r="354" spans="1:9" x14ac:dyDescent="0.25">
      <c r="A354" s="82"/>
      <c r="B354" s="82"/>
      <c r="C354" s="82"/>
      <c r="D354" s="82"/>
      <c r="E354" s="82"/>
      <c r="F354" s="82"/>
      <c r="G354" s="82"/>
      <c r="H354" s="82"/>
      <c r="I354" s="82"/>
    </row>
    <row r="355" spans="1:9" x14ac:dyDescent="0.25">
      <c r="A355" s="82"/>
      <c r="B355" s="82"/>
      <c r="C355" s="82"/>
      <c r="D355" s="82"/>
      <c r="E355" s="82"/>
      <c r="F355" s="82"/>
      <c r="G355" s="82"/>
      <c r="H355" s="82"/>
      <c r="I355" s="82"/>
    </row>
    <row r="356" spans="1:9" x14ac:dyDescent="0.25">
      <c r="A356" s="82"/>
      <c r="B356" s="82"/>
      <c r="C356" s="82"/>
      <c r="D356" s="82"/>
      <c r="E356" s="82"/>
      <c r="F356" s="82"/>
      <c r="G356" s="82"/>
      <c r="H356" s="82"/>
      <c r="I356" s="82"/>
    </row>
    <row r="357" spans="1:9" x14ac:dyDescent="0.25">
      <c r="A357" s="82"/>
      <c r="B357" s="82"/>
      <c r="C357" s="82"/>
      <c r="D357" s="82"/>
      <c r="E357" s="82"/>
      <c r="F357" s="82"/>
      <c r="G357" s="82"/>
      <c r="H357" s="82"/>
      <c r="I357" s="82"/>
    </row>
    <row r="358" spans="1:9" x14ac:dyDescent="0.25">
      <c r="A358" s="82"/>
      <c r="B358" s="82"/>
      <c r="C358" s="82"/>
      <c r="D358" s="82"/>
      <c r="E358" s="82"/>
      <c r="F358" s="82"/>
      <c r="G358" s="82"/>
      <c r="H358" s="82"/>
      <c r="I358" s="82"/>
    </row>
    <row r="359" spans="1:9" x14ac:dyDescent="0.25">
      <c r="A359" s="82"/>
      <c r="B359" s="82"/>
      <c r="C359" s="82"/>
      <c r="D359" s="82"/>
      <c r="E359" s="82"/>
      <c r="F359" s="82"/>
      <c r="G359" s="82"/>
      <c r="H359" s="82"/>
      <c r="I359" s="82"/>
    </row>
    <row r="360" spans="1:9" x14ac:dyDescent="0.25">
      <c r="A360" s="82"/>
      <c r="B360" s="82"/>
      <c r="C360" s="82"/>
      <c r="D360" s="82"/>
      <c r="E360" s="82"/>
      <c r="F360" s="82"/>
      <c r="G360" s="82"/>
      <c r="H360" s="82"/>
      <c r="I360" s="82"/>
    </row>
    <row r="361" spans="1:9" x14ac:dyDescent="0.25">
      <c r="A361" s="82"/>
      <c r="B361" s="82"/>
      <c r="C361" s="82"/>
      <c r="D361" s="82"/>
      <c r="E361" s="82"/>
      <c r="F361" s="82"/>
      <c r="G361" s="82"/>
      <c r="H361" s="82"/>
      <c r="I361" s="82"/>
    </row>
    <row r="362" spans="1:9" x14ac:dyDescent="0.25">
      <c r="A362" s="82"/>
      <c r="B362" s="82"/>
      <c r="C362" s="82"/>
      <c r="D362" s="82"/>
      <c r="E362" s="82"/>
      <c r="F362" s="82"/>
      <c r="G362" s="82"/>
      <c r="H362" s="82"/>
      <c r="I362" s="82"/>
    </row>
    <row r="363" spans="1:9" x14ac:dyDescent="0.25">
      <c r="A363" s="82"/>
      <c r="B363" s="82"/>
      <c r="C363" s="82"/>
      <c r="D363" s="82"/>
      <c r="E363" s="82"/>
      <c r="F363" s="82"/>
      <c r="G363" s="82"/>
      <c r="H363" s="82"/>
      <c r="I363" s="82"/>
    </row>
    <row r="364" spans="1:9" x14ac:dyDescent="0.25">
      <c r="A364" s="82"/>
      <c r="B364" s="82"/>
      <c r="C364" s="82"/>
      <c r="D364" s="82"/>
      <c r="E364" s="82"/>
      <c r="F364" s="82"/>
      <c r="G364" s="82"/>
      <c r="H364" s="82"/>
      <c r="I364" s="82"/>
    </row>
    <row r="365" spans="1:9" x14ac:dyDescent="0.25">
      <c r="A365" s="82"/>
      <c r="B365" s="82"/>
      <c r="C365" s="82"/>
      <c r="D365" s="82"/>
      <c r="E365" s="82"/>
      <c r="F365" s="82"/>
      <c r="G365" s="82"/>
      <c r="H365" s="82"/>
      <c r="I365" s="82"/>
    </row>
    <row r="366" spans="1:9" x14ac:dyDescent="0.25">
      <c r="A366" s="82"/>
      <c r="B366" s="82"/>
      <c r="C366" s="82"/>
      <c r="D366" s="82"/>
      <c r="E366" s="82"/>
      <c r="F366" s="82"/>
      <c r="G366" s="82"/>
      <c r="H366" s="82"/>
      <c r="I366" s="82"/>
    </row>
    <row r="367" spans="1:9" x14ac:dyDescent="0.25">
      <c r="A367" s="82"/>
      <c r="B367" s="82"/>
      <c r="C367" s="82"/>
      <c r="D367" s="82"/>
      <c r="E367" s="82"/>
      <c r="F367" s="82"/>
      <c r="G367" s="82"/>
      <c r="H367" s="82"/>
      <c r="I367" s="82"/>
    </row>
    <row r="368" spans="1:9" x14ac:dyDescent="0.25">
      <c r="A368" s="82"/>
      <c r="B368" s="82"/>
      <c r="C368" s="82"/>
      <c r="D368" s="82"/>
      <c r="E368" s="82"/>
      <c r="F368" s="82"/>
      <c r="G368" s="82"/>
      <c r="H368" s="82"/>
      <c r="I368" s="82"/>
    </row>
    <row r="369" spans="1:9" x14ac:dyDescent="0.25">
      <c r="A369" s="82"/>
      <c r="B369" s="82"/>
      <c r="C369" s="82"/>
      <c r="D369" s="82"/>
      <c r="E369" s="82"/>
      <c r="F369" s="82"/>
      <c r="G369" s="82"/>
      <c r="H369" s="82"/>
      <c r="I369" s="82"/>
    </row>
    <row r="370" spans="1:9" x14ac:dyDescent="0.25">
      <c r="A370" s="82"/>
      <c r="B370" s="82"/>
      <c r="C370" s="82"/>
      <c r="D370" s="82"/>
      <c r="E370" s="82"/>
      <c r="F370" s="82"/>
      <c r="G370" s="82"/>
      <c r="H370" s="82"/>
      <c r="I370" s="82"/>
    </row>
    <row r="371" spans="1:9" x14ac:dyDescent="0.25">
      <c r="A371" s="82"/>
      <c r="B371" s="82"/>
      <c r="C371" s="82"/>
      <c r="D371" s="82"/>
      <c r="E371" s="82"/>
      <c r="F371" s="82"/>
      <c r="G371" s="82"/>
      <c r="H371" s="82"/>
      <c r="I371" s="82"/>
    </row>
    <row r="372" spans="1:9" x14ac:dyDescent="0.25">
      <c r="A372" s="82"/>
      <c r="B372" s="82"/>
      <c r="C372" s="82"/>
      <c r="D372" s="82"/>
      <c r="E372" s="82"/>
      <c r="F372" s="82"/>
      <c r="G372" s="82"/>
      <c r="H372" s="82"/>
      <c r="I372" s="82"/>
    </row>
    <row r="373" spans="1:9" x14ac:dyDescent="0.25">
      <c r="A373" s="82"/>
      <c r="B373" s="82"/>
      <c r="C373" s="82"/>
      <c r="D373" s="82"/>
      <c r="E373" s="82"/>
      <c r="F373" s="82"/>
      <c r="G373" s="82"/>
      <c r="H373" s="82"/>
      <c r="I373" s="82"/>
    </row>
    <row r="374" spans="1:9" x14ac:dyDescent="0.25">
      <c r="A374" s="82"/>
      <c r="B374" s="82"/>
      <c r="C374" s="82"/>
      <c r="D374" s="82"/>
      <c r="E374" s="82"/>
      <c r="F374" s="82"/>
      <c r="G374" s="82"/>
      <c r="H374" s="82"/>
      <c r="I374" s="82"/>
    </row>
    <row r="375" spans="1:9" x14ac:dyDescent="0.25">
      <c r="A375" s="82"/>
      <c r="B375" s="82"/>
      <c r="C375" s="82"/>
      <c r="D375" s="82"/>
      <c r="E375" s="82"/>
      <c r="F375" s="82"/>
      <c r="G375" s="82"/>
      <c r="H375" s="82"/>
      <c r="I375" s="82"/>
    </row>
    <row r="376" spans="1:9" x14ac:dyDescent="0.25">
      <c r="A376" s="82"/>
      <c r="B376" s="82"/>
      <c r="C376" s="82"/>
      <c r="D376" s="82"/>
      <c r="E376" s="82"/>
      <c r="F376" s="82"/>
      <c r="G376" s="82"/>
      <c r="H376" s="82"/>
      <c r="I376" s="82"/>
    </row>
    <row r="377" spans="1:9" x14ac:dyDescent="0.25">
      <c r="A377" s="82"/>
      <c r="B377" s="82"/>
      <c r="C377" s="82"/>
      <c r="D377" s="82"/>
      <c r="E377" s="82"/>
      <c r="F377" s="82"/>
      <c r="G377" s="82"/>
      <c r="H377" s="82"/>
      <c r="I377" s="82"/>
    </row>
    <row r="378" spans="1:9" x14ac:dyDescent="0.25">
      <c r="A378" s="82"/>
      <c r="B378" s="82"/>
      <c r="C378" s="82"/>
      <c r="D378" s="82"/>
      <c r="E378" s="82"/>
      <c r="F378" s="82"/>
      <c r="G378" s="82"/>
      <c r="H378" s="82"/>
      <c r="I378" s="82"/>
    </row>
    <row r="379" spans="1:9" x14ac:dyDescent="0.25">
      <c r="A379" s="82"/>
      <c r="B379" s="82"/>
      <c r="C379" s="82"/>
      <c r="D379" s="82"/>
      <c r="E379" s="82"/>
      <c r="F379" s="82"/>
      <c r="G379" s="82"/>
      <c r="H379" s="82"/>
      <c r="I379" s="82"/>
    </row>
    <row r="380" spans="1:9" x14ac:dyDescent="0.25">
      <c r="A380" s="82"/>
      <c r="B380" s="82"/>
      <c r="C380" s="82"/>
      <c r="D380" s="82"/>
      <c r="E380" s="82"/>
      <c r="F380" s="82"/>
      <c r="G380" s="82"/>
      <c r="H380" s="82"/>
      <c r="I380" s="82"/>
    </row>
    <row r="381" spans="1:9" x14ac:dyDescent="0.25">
      <c r="A381" s="82"/>
      <c r="B381" s="82"/>
      <c r="C381" s="82"/>
      <c r="D381" s="82"/>
      <c r="E381" s="82"/>
      <c r="F381" s="82"/>
      <c r="G381" s="82"/>
      <c r="H381" s="82"/>
      <c r="I381" s="82"/>
    </row>
    <row r="382" spans="1:9" x14ac:dyDescent="0.25">
      <c r="A382" s="82"/>
      <c r="B382" s="82"/>
      <c r="C382" s="82"/>
      <c r="D382" s="82"/>
      <c r="E382" s="82"/>
      <c r="F382" s="82"/>
      <c r="G382" s="82"/>
      <c r="H382" s="82"/>
      <c r="I382" s="82"/>
    </row>
    <row r="383" spans="1:9" x14ac:dyDescent="0.25">
      <c r="A383" s="82"/>
      <c r="B383" s="82"/>
      <c r="C383" s="82"/>
      <c r="D383" s="82"/>
      <c r="E383" s="82"/>
      <c r="F383" s="82"/>
      <c r="G383" s="82"/>
      <c r="H383" s="82"/>
      <c r="I383" s="82"/>
    </row>
    <row r="384" spans="1:9" x14ac:dyDescent="0.25">
      <c r="A384" s="82"/>
      <c r="B384" s="82"/>
      <c r="C384" s="82"/>
      <c r="D384" s="82"/>
      <c r="E384" s="82"/>
      <c r="F384" s="82"/>
      <c r="G384" s="82"/>
      <c r="H384" s="82"/>
      <c r="I384" s="82"/>
    </row>
    <row r="385" spans="1:9" x14ac:dyDescent="0.25">
      <c r="A385" s="82"/>
      <c r="B385" s="82"/>
      <c r="C385" s="82"/>
      <c r="D385" s="82"/>
      <c r="E385" s="82"/>
      <c r="F385" s="82"/>
      <c r="G385" s="82"/>
      <c r="H385" s="82"/>
      <c r="I385" s="82"/>
    </row>
    <row r="386" spans="1:9" x14ac:dyDescent="0.25">
      <c r="A386" s="82"/>
      <c r="B386" s="82"/>
      <c r="C386" s="82"/>
      <c r="D386" s="82"/>
      <c r="E386" s="82"/>
      <c r="F386" s="82"/>
      <c r="G386" s="82"/>
      <c r="H386" s="82"/>
      <c r="I386" s="82"/>
    </row>
    <row r="387" spans="1:9" x14ac:dyDescent="0.25">
      <c r="A387" s="82"/>
      <c r="B387" s="82"/>
      <c r="C387" s="82"/>
      <c r="D387" s="82"/>
      <c r="E387" s="82"/>
      <c r="F387" s="82"/>
      <c r="G387" s="82"/>
      <c r="H387" s="82"/>
      <c r="I387" s="82"/>
    </row>
    <row r="388" spans="1:9" x14ac:dyDescent="0.25">
      <c r="A388" s="82"/>
      <c r="B388" s="82"/>
      <c r="C388" s="82"/>
      <c r="D388" s="82"/>
      <c r="E388" s="82"/>
      <c r="F388" s="82"/>
      <c r="G388" s="82"/>
      <c r="H388" s="82"/>
      <c r="I388" s="82"/>
    </row>
    <row r="389" spans="1:9" x14ac:dyDescent="0.25">
      <c r="A389" s="82"/>
      <c r="B389" s="82"/>
      <c r="C389" s="82"/>
      <c r="D389" s="82"/>
      <c r="E389" s="82"/>
      <c r="F389" s="82"/>
      <c r="G389" s="82"/>
      <c r="H389" s="82"/>
      <c r="I389" s="82"/>
    </row>
    <row r="390" spans="1:9" x14ac:dyDescent="0.25">
      <c r="A390" s="82"/>
      <c r="B390" s="82"/>
      <c r="C390" s="82"/>
      <c r="D390" s="82"/>
      <c r="E390" s="82"/>
      <c r="F390" s="82"/>
      <c r="G390" s="82"/>
      <c r="H390" s="82"/>
      <c r="I390" s="82"/>
    </row>
    <row r="391" spans="1:9" x14ac:dyDescent="0.25">
      <c r="A391" s="82"/>
      <c r="B391" s="82"/>
      <c r="C391" s="82"/>
      <c r="D391" s="82"/>
      <c r="E391" s="82"/>
      <c r="F391" s="82"/>
      <c r="G391" s="82"/>
      <c r="H391" s="82"/>
      <c r="I391" s="82"/>
    </row>
    <row r="392" spans="1:9" x14ac:dyDescent="0.25">
      <c r="A392" s="82"/>
      <c r="B392" s="82"/>
      <c r="C392" s="82"/>
      <c r="D392" s="82"/>
      <c r="E392" s="82"/>
      <c r="F392" s="82"/>
      <c r="G392" s="82"/>
      <c r="H392" s="82"/>
      <c r="I392" s="82"/>
    </row>
    <row r="393" spans="1:9" x14ac:dyDescent="0.25">
      <c r="A393" s="82"/>
      <c r="B393" s="82"/>
      <c r="C393" s="82"/>
      <c r="D393" s="82"/>
      <c r="E393" s="82"/>
      <c r="F393" s="82"/>
      <c r="G393" s="82"/>
      <c r="H393" s="82"/>
      <c r="I393" s="82"/>
    </row>
    <row r="394" spans="1:9" x14ac:dyDescent="0.25">
      <c r="A394" s="82"/>
      <c r="B394" s="82"/>
      <c r="C394" s="82"/>
      <c r="D394" s="82"/>
      <c r="E394" s="82"/>
      <c r="F394" s="82"/>
      <c r="G394" s="82"/>
      <c r="H394" s="82"/>
      <c r="I394" s="82"/>
    </row>
    <row r="395" spans="1:9" x14ac:dyDescent="0.25">
      <c r="A395" s="82"/>
      <c r="B395" s="82"/>
      <c r="C395" s="82"/>
      <c r="D395" s="82"/>
      <c r="E395" s="82"/>
      <c r="F395" s="82"/>
      <c r="G395" s="82"/>
      <c r="H395" s="82"/>
      <c r="I395" s="82"/>
    </row>
    <row r="396" spans="1:9" x14ac:dyDescent="0.25">
      <c r="A396" s="82"/>
      <c r="B396" s="82"/>
      <c r="C396" s="82"/>
      <c r="D396" s="82"/>
      <c r="E396" s="82"/>
      <c r="F396" s="82"/>
      <c r="G396" s="82"/>
      <c r="H396" s="82"/>
      <c r="I396" s="82"/>
    </row>
    <row r="397" spans="1:9" x14ac:dyDescent="0.25">
      <c r="A397" s="82"/>
      <c r="B397" s="82"/>
      <c r="C397" s="82"/>
      <c r="D397" s="82"/>
      <c r="E397" s="82"/>
      <c r="F397" s="82"/>
      <c r="G397" s="82"/>
      <c r="H397" s="82"/>
      <c r="I397" s="82"/>
    </row>
    <row r="398" spans="1:9" x14ac:dyDescent="0.25">
      <c r="A398" s="82"/>
      <c r="B398" s="82"/>
      <c r="C398" s="82"/>
      <c r="D398" s="82"/>
      <c r="E398" s="82"/>
      <c r="F398" s="82"/>
      <c r="G398" s="82"/>
      <c r="H398" s="82"/>
      <c r="I398" s="82"/>
    </row>
    <row r="399" spans="1:9" x14ac:dyDescent="0.25">
      <c r="A399" s="82"/>
      <c r="B399" s="82"/>
      <c r="C399" s="82"/>
      <c r="D399" s="82"/>
      <c r="E399" s="82"/>
      <c r="F399" s="82"/>
      <c r="G399" s="82"/>
      <c r="H399" s="82"/>
      <c r="I399" s="82"/>
    </row>
    <row r="400" spans="1:9" x14ac:dyDescent="0.25">
      <c r="A400" s="82"/>
      <c r="B400" s="82"/>
      <c r="C400" s="82"/>
      <c r="D400" s="82"/>
      <c r="E400" s="82"/>
      <c r="F400" s="82"/>
      <c r="G400" s="82"/>
      <c r="H400" s="82"/>
      <c r="I400" s="82"/>
    </row>
    <row r="401" spans="1:9" x14ac:dyDescent="0.25">
      <c r="A401" s="82"/>
      <c r="B401" s="82"/>
      <c r="C401" s="82"/>
      <c r="D401" s="82"/>
      <c r="E401" s="82"/>
      <c r="F401" s="82"/>
      <c r="G401" s="82"/>
      <c r="H401" s="82"/>
      <c r="I401" s="82"/>
    </row>
    <row r="402" spans="1:9" x14ac:dyDescent="0.25">
      <c r="A402" s="82"/>
      <c r="B402" s="82"/>
      <c r="C402" s="82"/>
      <c r="D402" s="82"/>
      <c r="E402" s="82"/>
      <c r="F402" s="82"/>
      <c r="G402" s="82"/>
      <c r="H402" s="82"/>
      <c r="I402" s="82"/>
    </row>
    <row r="403" spans="1:9" x14ac:dyDescent="0.25">
      <c r="A403" s="82"/>
      <c r="B403" s="82"/>
      <c r="C403" s="82"/>
      <c r="D403" s="82"/>
      <c r="E403" s="82"/>
      <c r="F403" s="82"/>
      <c r="G403" s="82"/>
      <c r="H403" s="82"/>
      <c r="I403" s="82"/>
    </row>
    <row r="404" spans="1:9" x14ac:dyDescent="0.25">
      <c r="A404" s="82"/>
      <c r="B404" s="82"/>
      <c r="C404" s="82"/>
      <c r="D404" s="82"/>
      <c r="E404" s="82"/>
      <c r="F404" s="82"/>
      <c r="G404" s="82"/>
      <c r="H404" s="82"/>
      <c r="I404" s="82"/>
    </row>
    <row r="405" spans="1:9" x14ac:dyDescent="0.25">
      <c r="A405" s="82"/>
      <c r="B405" s="82"/>
      <c r="C405" s="82"/>
      <c r="D405" s="82"/>
      <c r="E405" s="82"/>
      <c r="F405" s="82"/>
      <c r="G405" s="82"/>
      <c r="H405" s="82"/>
      <c r="I405" s="82"/>
    </row>
    <row r="406" spans="1:9" x14ac:dyDescent="0.25">
      <c r="A406" s="82"/>
      <c r="B406" s="82"/>
      <c r="C406" s="82"/>
      <c r="D406" s="82"/>
      <c r="E406" s="82"/>
      <c r="F406" s="82"/>
      <c r="G406" s="82"/>
      <c r="H406" s="82"/>
      <c r="I406" s="82"/>
    </row>
    <row r="407" spans="1:9" x14ac:dyDescent="0.25">
      <c r="A407" s="82"/>
      <c r="B407" s="82"/>
      <c r="C407" s="82"/>
      <c r="D407" s="82"/>
      <c r="E407" s="82"/>
      <c r="F407" s="82"/>
      <c r="G407" s="82"/>
      <c r="H407" s="82"/>
      <c r="I407" s="82"/>
    </row>
    <row r="408" spans="1:9" x14ac:dyDescent="0.25">
      <c r="A408" s="82"/>
      <c r="B408" s="82"/>
      <c r="C408" s="82"/>
      <c r="D408" s="82"/>
      <c r="E408" s="82"/>
      <c r="F408" s="82"/>
      <c r="G408" s="82"/>
      <c r="H408" s="82"/>
      <c r="I408" s="82"/>
    </row>
    <row r="409" spans="1:9" x14ac:dyDescent="0.25">
      <c r="A409" s="82"/>
      <c r="B409" s="82"/>
      <c r="C409" s="82"/>
      <c r="D409" s="82"/>
      <c r="E409" s="82"/>
      <c r="F409" s="82"/>
      <c r="G409" s="82"/>
      <c r="H409" s="82"/>
      <c r="I409" s="82"/>
    </row>
    <row r="410" spans="1:9" x14ac:dyDescent="0.25">
      <c r="A410" s="82"/>
      <c r="B410" s="82"/>
      <c r="C410" s="82"/>
      <c r="D410" s="82"/>
      <c r="E410" s="82"/>
      <c r="F410" s="82"/>
      <c r="G410" s="82"/>
      <c r="H410" s="82"/>
      <c r="I410" s="82"/>
    </row>
    <row r="411" spans="1:9" x14ac:dyDescent="0.25">
      <c r="A411" s="82"/>
      <c r="B411" s="82"/>
      <c r="C411" s="82"/>
      <c r="D411" s="82"/>
      <c r="E411" s="82"/>
      <c r="F411" s="82"/>
      <c r="G411" s="82"/>
      <c r="H411" s="82"/>
      <c r="I411" s="82"/>
    </row>
    <row r="412" spans="1:9" x14ac:dyDescent="0.25">
      <c r="A412" s="82"/>
      <c r="B412" s="82"/>
      <c r="C412" s="82"/>
      <c r="D412" s="82"/>
      <c r="E412" s="82"/>
      <c r="F412" s="82"/>
      <c r="G412" s="82"/>
      <c r="H412" s="82"/>
      <c r="I412" s="82"/>
    </row>
    <row r="413" spans="1:9" x14ac:dyDescent="0.25">
      <c r="A413" s="82"/>
      <c r="B413" s="82"/>
      <c r="C413" s="82"/>
      <c r="D413" s="82"/>
      <c r="E413" s="82"/>
      <c r="F413" s="82"/>
      <c r="G413" s="82"/>
      <c r="H413" s="82"/>
      <c r="I413" s="82"/>
    </row>
    <row r="414" spans="1:9" x14ac:dyDescent="0.25">
      <c r="A414" s="82"/>
      <c r="B414" s="82"/>
      <c r="C414" s="82"/>
      <c r="D414" s="82"/>
      <c r="E414" s="82"/>
      <c r="F414" s="82"/>
      <c r="G414" s="82"/>
      <c r="H414" s="82"/>
      <c r="I414" s="82"/>
    </row>
    <row r="415" spans="1:9" x14ac:dyDescent="0.25">
      <c r="A415" s="82"/>
      <c r="B415" s="82"/>
      <c r="C415" s="82"/>
      <c r="D415" s="82"/>
      <c r="E415" s="82"/>
      <c r="F415" s="82"/>
      <c r="G415" s="82"/>
      <c r="H415" s="82"/>
      <c r="I415" s="82"/>
    </row>
    <row r="416" spans="1:9" x14ac:dyDescent="0.25">
      <c r="A416" s="82"/>
      <c r="B416" s="82"/>
      <c r="C416" s="82"/>
      <c r="D416" s="82"/>
      <c r="E416" s="82"/>
      <c r="F416" s="82"/>
      <c r="G416" s="82"/>
      <c r="H416" s="82"/>
      <c r="I416" s="82"/>
    </row>
    <row r="417" spans="1:9" x14ac:dyDescent="0.25">
      <c r="A417" s="82"/>
      <c r="B417" s="82"/>
      <c r="C417" s="82"/>
      <c r="D417" s="82"/>
      <c r="E417" s="82"/>
      <c r="F417" s="82"/>
      <c r="G417" s="82"/>
      <c r="H417" s="82"/>
      <c r="I417" s="82"/>
    </row>
    <row r="418" spans="1:9" x14ac:dyDescent="0.25">
      <c r="A418" s="82"/>
      <c r="B418" s="82"/>
      <c r="C418" s="82"/>
      <c r="D418" s="82"/>
      <c r="E418" s="82"/>
      <c r="F418" s="82"/>
      <c r="G418" s="82"/>
      <c r="H418" s="82"/>
      <c r="I418" s="82"/>
    </row>
    <row r="419" spans="1:9" x14ac:dyDescent="0.25">
      <c r="A419" s="82"/>
      <c r="B419" s="82"/>
      <c r="C419" s="82"/>
      <c r="D419" s="82"/>
      <c r="E419" s="82"/>
      <c r="F419" s="82"/>
      <c r="G419" s="82"/>
      <c r="H419" s="82"/>
      <c r="I419" s="82"/>
    </row>
    <row r="420" spans="1:9" x14ac:dyDescent="0.25">
      <c r="A420" s="82"/>
      <c r="B420" s="82"/>
      <c r="C420" s="82"/>
      <c r="D420" s="82"/>
      <c r="E420" s="82"/>
      <c r="F420" s="82"/>
      <c r="G420" s="82"/>
      <c r="H420" s="82"/>
      <c r="I420" s="82"/>
    </row>
    <row r="421" spans="1:9" x14ac:dyDescent="0.25">
      <c r="A421" s="82"/>
      <c r="B421" s="82"/>
      <c r="C421" s="82"/>
      <c r="D421" s="82"/>
      <c r="E421" s="82"/>
      <c r="F421" s="82"/>
      <c r="G421" s="82"/>
      <c r="H421" s="82"/>
      <c r="I421" s="82"/>
    </row>
    <row r="422" spans="1:9" x14ac:dyDescent="0.25">
      <c r="A422" s="82"/>
      <c r="B422" s="82"/>
      <c r="C422" s="82"/>
      <c r="D422" s="82"/>
      <c r="E422" s="82"/>
      <c r="F422" s="82"/>
      <c r="G422" s="82"/>
      <c r="H422" s="82"/>
      <c r="I422" s="82"/>
    </row>
    <row r="423" spans="1:9" x14ac:dyDescent="0.25">
      <c r="A423" s="82"/>
      <c r="B423" s="82"/>
      <c r="C423" s="82"/>
      <c r="D423" s="82"/>
      <c r="E423" s="82"/>
      <c r="F423" s="82"/>
      <c r="G423" s="82"/>
      <c r="H423" s="82"/>
      <c r="I423" s="82"/>
    </row>
    <row r="424" spans="1:9" x14ac:dyDescent="0.25">
      <c r="A424" s="82"/>
      <c r="B424" s="82"/>
      <c r="C424" s="82"/>
      <c r="D424" s="82"/>
      <c r="E424" s="82"/>
      <c r="F424" s="82"/>
      <c r="G424" s="82"/>
      <c r="H424" s="82"/>
      <c r="I424" s="82"/>
    </row>
    <row r="425" spans="1:9" x14ac:dyDescent="0.25">
      <c r="A425" s="82"/>
      <c r="B425" s="82"/>
      <c r="C425" s="82"/>
      <c r="D425" s="82"/>
      <c r="E425" s="82"/>
      <c r="F425" s="82"/>
      <c r="G425" s="82"/>
      <c r="H425" s="82"/>
      <c r="I425" s="82"/>
    </row>
    <row r="426" spans="1:9" x14ac:dyDescent="0.25">
      <c r="A426" s="82"/>
      <c r="B426" s="82"/>
      <c r="C426" s="82"/>
      <c r="D426" s="82"/>
      <c r="E426" s="82"/>
      <c r="F426" s="82"/>
      <c r="G426" s="82"/>
      <c r="H426" s="82"/>
      <c r="I426" s="82"/>
    </row>
    <row r="427" spans="1:9" x14ac:dyDescent="0.25">
      <c r="A427" s="82"/>
      <c r="B427" s="82"/>
      <c r="C427" s="82"/>
      <c r="D427" s="82"/>
      <c r="E427" s="82"/>
      <c r="F427" s="82"/>
      <c r="G427" s="82"/>
      <c r="H427" s="82"/>
      <c r="I427" s="82"/>
    </row>
    <row r="428" spans="1:9" x14ac:dyDescent="0.25">
      <c r="A428" s="82"/>
      <c r="B428" s="82"/>
      <c r="C428" s="82"/>
      <c r="D428" s="82"/>
      <c r="E428" s="82"/>
      <c r="F428" s="82"/>
      <c r="G428" s="82"/>
      <c r="H428" s="82"/>
      <c r="I428" s="82"/>
    </row>
    <row r="429" spans="1:9" x14ac:dyDescent="0.25">
      <c r="A429" s="82"/>
      <c r="B429" s="82"/>
      <c r="C429" s="82"/>
      <c r="D429" s="82"/>
      <c r="E429" s="82"/>
      <c r="F429" s="82"/>
      <c r="G429" s="82"/>
      <c r="H429" s="82"/>
      <c r="I429" s="82"/>
    </row>
    <row r="430" spans="1:9" x14ac:dyDescent="0.25">
      <c r="A430" s="82"/>
      <c r="B430" s="82"/>
      <c r="C430" s="82"/>
      <c r="D430" s="82"/>
      <c r="E430" s="82"/>
      <c r="F430" s="82"/>
      <c r="G430" s="82"/>
      <c r="H430" s="82"/>
      <c r="I430" s="82"/>
    </row>
    <row r="431" spans="1:9" x14ac:dyDescent="0.25">
      <c r="A431" s="82"/>
      <c r="B431" s="82"/>
      <c r="C431" s="82"/>
      <c r="D431" s="82"/>
      <c r="E431" s="82"/>
      <c r="F431" s="82"/>
      <c r="G431" s="82"/>
      <c r="H431" s="82"/>
      <c r="I431" s="82"/>
    </row>
    <row r="432" spans="1:9" x14ac:dyDescent="0.25">
      <c r="A432" s="82"/>
      <c r="B432" s="82"/>
      <c r="C432" s="82"/>
      <c r="D432" s="82"/>
      <c r="E432" s="82"/>
      <c r="F432" s="82"/>
      <c r="G432" s="82"/>
      <c r="H432" s="82"/>
      <c r="I432" s="82"/>
    </row>
    <row r="433" spans="1:9" x14ac:dyDescent="0.25">
      <c r="A433" s="82"/>
      <c r="B433" s="82"/>
      <c r="C433" s="82"/>
      <c r="D433" s="82"/>
      <c r="E433" s="82"/>
      <c r="F433" s="82"/>
      <c r="G433" s="82"/>
      <c r="H433" s="82"/>
      <c r="I433" s="82"/>
    </row>
    <row r="434" spans="1:9" x14ac:dyDescent="0.25">
      <c r="A434" s="82"/>
      <c r="B434" s="82"/>
      <c r="C434" s="82"/>
      <c r="D434" s="82"/>
      <c r="E434" s="82"/>
      <c r="F434" s="82"/>
      <c r="G434" s="82"/>
      <c r="H434" s="82"/>
      <c r="I434" s="82"/>
    </row>
    <row r="435" spans="1:9" x14ac:dyDescent="0.25">
      <c r="A435" s="82"/>
      <c r="B435" s="82"/>
      <c r="C435" s="82"/>
      <c r="D435" s="82"/>
      <c r="E435" s="82"/>
      <c r="F435" s="82"/>
      <c r="G435" s="82"/>
      <c r="H435" s="82"/>
      <c r="I435" s="82"/>
    </row>
    <row r="436" spans="1:9" x14ac:dyDescent="0.25">
      <c r="A436" s="82"/>
      <c r="B436" s="82"/>
      <c r="C436" s="82"/>
      <c r="D436" s="82"/>
      <c r="E436" s="82"/>
      <c r="F436" s="82"/>
      <c r="G436" s="82"/>
      <c r="H436" s="82"/>
      <c r="I436" s="82"/>
    </row>
    <row r="437" spans="1:9" x14ac:dyDescent="0.25">
      <c r="A437" s="82"/>
      <c r="B437" s="82"/>
      <c r="C437" s="82"/>
      <c r="D437" s="82"/>
      <c r="E437" s="82"/>
      <c r="F437" s="82"/>
      <c r="G437" s="82"/>
      <c r="H437" s="82"/>
      <c r="I437" s="82"/>
    </row>
    <row r="438" spans="1:9" x14ac:dyDescent="0.25">
      <c r="A438" s="82"/>
      <c r="B438" s="82"/>
      <c r="C438" s="82"/>
      <c r="D438" s="82"/>
      <c r="E438" s="82"/>
      <c r="F438" s="82"/>
      <c r="G438" s="82"/>
      <c r="H438" s="82"/>
      <c r="I438" s="82"/>
    </row>
    <row r="439" spans="1:9" x14ac:dyDescent="0.25">
      <c r="A439" s="82"/>
      <c r="B439" s="82"/>
      <c r="C439" s="82"/>
      <c r="D439" s="82"/>
      <c r="E439" s="82"/>
      <c r="F439" s="82"/>
      <c r="G439" s="82"/>
      <c r="H439" s="82"/>
      <c r="I439" s="82"/>
    </row>
    <row r="440" spans="1:9" x14ac:dyDescent="0.25">
      <c r="A440" s="82"/>
      <c r="B440" s="82"/>
      <c r="C440" s="82"/>
      <c r="D440" s="82"/>
      <c r="E440" s="82"/>
      <c r="F440" s="82"/>
      <c r="G440" s="82"/>
      <c r="H440" s="82"/>
      <c r="I440" s="82"/>
    </row>
    <row r="441" spans="1:9" x14ac:dyDescent="0.25">
      <c r="A441" s="82"/>
      <c r="B441" s="82"/>
      <c r="C441" s="82"/>
      <c r="D441" s="82"/>
      <c r="E441" s="82"/>
      <c r="F441" s="82"/>
      <c r="G441" s="82"/>
      <c r="H441" s="82"/>
      <c r="I441" s="82"/>
    </row>
    <row r="442" spans="1:9" x14ac:dyDescent="0.25">
      <c r="A442" s="82"/>
      <c r="B442" s="82"/>
      <c r="C442" s="82"/>
      <c r="D442" s="82"/>
      <c r="E442" s="82"/>
      <c r="F442" s="82"/>
      <c r="G442" s="82"/>
      <c r="H442" s="82"/>
      <c r="I442" s="82"/>
    </row>
    <row r="443" spans="1:9" x14ac:dyDescent="0.25">
      <c r="A443" s="82"/>
      <c r="B443" s="82"/>
      <c r="C443" s="82"/>
      <c r="D443" s="82"/>
      <c r="E443" s="82"/>
      <c r="F443" s="82"/>
      <c r="G443" s="82"/>
      <c r="H443" s="82"/>
      <c r="I443" s="82"/>
    </row>
    <row r="444" spans="1:9" x14ac:dyDescent="0.25">
      <c r="A444" s="82"/>
      <c r="B444" s="82"/>
      <c r="C444" s="82"/>
      <c r="D444" s="82"/>
      <c r="E444" s="82"/>
      <c r="F444" s="82"/>
      <c r="G444" s="82"/>
      <c r="H444" s="82"/>
      <c r="I444" s="82"/>
    </row>
    <row r="445" spans="1:9" x14ac:dyDescent="0.25">
      <c r="A445" s="82"/>
      <c r="B445" s="82"/>
      <c r="C445" s="82"/>
      <c r="D445" s="82"/>
      <c r="E445" s="82"/>
      <c r="F445" s="82"/>
      <c r="G445" s="82"/>
      <c r="H445" s="82"/>
      <c r="I445" s="82"/>
    </row>
    <row r="446" spans="1:9" x14ac:dyDescent="0.25">
      <c r="A446" s="82"/>
      <c r="B446" s="82"/>
      <c r="C446" s="82"/>
      <c r="D446" s="82"/>
      <c r="E446" s="82"/>
      <c r="F446" s="82"/>
      <c r="G446" s="82"/>
      <c r="H446" s="82"/>
      <c r="I446" s="82"/>
    </row>
    <row r="447" spans="1:9" x14ac:dyDescent="0.25">
      <c r="A447" s="82"/>
      <c r="B447" s="82"/>
      <c r="C447" s="82"/>
      <c r="D447" s="82"/>
      <c r="E447" s="82"/>
      <c r="F447" s="82"/>
      <c r="G447" s="82"/>
      <c r="H447" s="82"/>
      <c r="I447" s="82"/>
    </row>
    <row r="448" spans="1:9" x14ac:dyDescent="0.25">
      <c r="A448" s="82"/>
      <c r="B448" s="82"/>
      <c r="C448" s="82"/>
      <c r="D448" s="82"/>
      <c r="E448" s="82"/>
      <c r="F448" s="82"/>
      <c r="G448" s="82"/>
      <c r="H448" s="82"/>
      <c r="I448" s="82"/>
    </row>
    <row r="449" spans="1:9" x14ac:dyDescent="0.25">
      <c r="A449" s="82"/>
      <c r="B449" s="82"/>
      <c r="C449" s="82"/>
      <c r="D449" s="82"/>
      <c r="E449" s="82"/>
      <c r="F449" s="82"/>
      <c r="G449" s="82"/>
      <c r="H449" s="82"/>
      <c r="I449" s="82"/>
    </row>
    <row r="450" spans="1:9" x14ac:dyDescent="0.25">
      <c r="A450" s="82"/>
      <c r="B450" s="82"/>
      <c r="C450" s="82"/>
      <c r="D450" s="82"/>
      <c r="E450" s="82"/>
      <c r="F450" s="82"/>
      <c r="G450" s="82"/>
      <c r="H450" s="82"/>
      <c r="I450" s="82"/>
    </row>
    <row r="451" spans="1:9" x14ac:dyDescent="0.25">
      <c r="A451" s="82"/>
      <c r="B451" s="82"/>
      <c r="C451" s="82"/>
      <c r="D451" s="82"/>
      <c r="E451" s="82"/>
      <c r="F451" s="82"/>
      <c r="G451" s="82"/>
      <c r="H451" s="82"/>
      <c r="I451" s="82"/>
    </row>
    <row r="452" spans="1:9" x14ac:dyDescent="0.25">
      <c r="A452" s="82"/>
      <c r="B452" s="82"/>
      <c r="C452" s="82"/>
      <c r="D452" s="82"/>
      <c r="E452" s="82"/>
      <c r="F452" s="82"/>
      <c r="G452" s="82"/>
      <c r="H452" s="82"/>
      <c r="I452" s="82"/>
    </row>
    <row r="453" spans="1:9" x14ac:dyDescent="0.25">
      <c r="A453" s="82"/>
      <c r="B453" s="82"/>
      <c r="C453" s="82"/>
      <c r="D453" s="82"/>
      <c r="E453" s="82"/>
      <c r="F453" s="82"/>
      <c r="G453" s="82"/>
      <c r="H453" s="82"/>
      <c r="I453" s="82"/>
    </row>
    <row r="454" spans="1:9" x14ac:dyDescent="0.25">
      <c r="A454" s="82"/>
      <c r="B454" s="82"/>
      <c r="C454" s="82"/>
      <c r="D454" s="82"/>
      <c r="E454" s="82"/>
      <c r="F454" s="82"/>
      <c r="G454" s="82"/>
      <c r="H454" s="82"/>
      <c r="I454" s="82"/>
    </row>
    <row r="455" spans="1:9" x14ac:dyDescent="0.25">
      <c r="A455" s="82"/>
      <c r="B455" s="82"/>
      <c r="C455" s="82"/>
      <c r="D455" s="82"/>
      <c r="E455" s="82"/>
      <c r="F455" s="82"/>
      <c r="G455" s="82"/>
      <c r="H455" s="82"/>
      <c r="I455" s="82"/>
    </row>
    <row r="456" spans="1:9" x14ac:dyDescent="0.25">
      <c r="A456" s="82"/>
      <c r="B456" s="82"/>
      <c r="C456" s="82"/>
      <c r="D456" s="82"/>
      <c r="E456" s="82"/>
      <c r="F456" s="82"/>
      <c r="G456" s="82"/>
      <c r="H456" s="82"/>
      <c r="I456" s="82"/>
    </row>
    <row r="457" spans="1:9" x14ac:dyDescent="0.25">
      <c r="A457" s="82"/>
      <c r="B457" s="82"/>
      <c r="C457" s="82"/>
      <c r="D457" s="82"/>
      <c r="E457" s="82"/>
      <c r="F457" s="82"/>
      <c r="G457" s="82"/>
      <c r="H457" s="82"/>
      <c r="I457" s="82"/>
    </row>
    <row r="458" spans="1:9" x14ac:dyDescent="0.25">
      <c r="A458" s="82"/>
      <c r="B458" s="82"/>
      <c r="C458" s="82"/>
      <c r="D458" s="82"/>
      <c r="E458" s="82"/>
      <c r="F458" s="82"/>
      <c r="G458" s="82"/>
      <c r="H458" s="82"/>
      <c r="I458" s="82"/>
    </row>
    <row r="459" spans="1:9" x14ac:dyDescent="0.25">
      <c r="A459" s="82"/>
      <c r="B459" s="82"/>
      <c r="C459" s="82"/>
      <c r="D459" s="82"/>
      <c r="E459" s="82"/>
      <c r="F459" s="82"/>
      <c r="G459" s="82"/>
      <c r="H459" s="82"/>
      <c r="I459" s="82"/>
    </row>
    <row r="460" spans="1:9" x14ac:dyDescent="0.25">
      <c r="A460" s="82"/>
      <c r="B460" s="82"/>
      <c r="C460" s="82"/>
      <c r="D460" s="82"/>
      <c r="E460" s="82"/>
      <c r="F460" s="82"/>
      <c r="G460" s="82"/>
      <c r="H460" s="82"/>
      <c r="I460" s="82"/>
    </row>
    <row r="461" spans="1:9" x14ac:dyDescent="0.25">
      <c r="A461" s="82"/>
      <c r="B461" s="82"/>
      <c r="C461" s="82"/>
      <c r="D461" s="82"/>
      <c r="E461" s="82"/>
      <c r="F461" s="82"/>
      <c r="G461" s="82"/>
      <c r="H461" s="82"/>
      <c r="I461" s="82"/>
    </row>
    <row r="462" spans="1:9" x14ac:dyDescent="0.25">
      <c r="A462" s="82"/>
      <c r="B462" s="82"/>
      <c r="C462" s="82"/>
      <c r="D462" s="82"/>
      <c r="E462" s="82"/>
      <c r="F462" s="82"/>
      <c r="G462" s="82"/>
      <c r="H462" s="82"/>
      <c r="I462" s="82"/>
    </row>
    <row r="463" spans="1:9" x14ac:dyDescent="0.25">
      <c r="A463" s="82"/>
      <c r="B463" s="82"/>
      <c r="C463" s="82"/>
      <c r="D463" s="82"/>
      <c r="E463" s="82"/>
      <c r="F463" s="82"/>
      <c r="G463" s="82"/>
      <c r="H463" s="82"/>
      <c r="I463" s="82"/>
    </row>
    <row r="464" spans="1:9" x14ac:dyDescent="0.25">
      <c r="A464" s="82"/>
      <c r="B464" s="82"/>
      <c r="C464" s="82"/>
      <c r="D464" s="82"/>
      <c r="E464" s="82"/>
      <c r="F464" s="82"/>
      <c r="G464" s="82"/>
      <c r="H464" s="82"/>
      <c r="I464" s="82"/>
    </row>
    <row r="465" spans="1:9" x14ac:dyDescent="0.25">
      <c r="A465" s="82"/>
      <c r="B465" s="82"/>
      <c r="C465" s="82"/>
      <c r="D465" s="82"/>
      <c r="E465" s="82"/>
      <c r="F465" s="82"/>
      <c r="G465" s="82"/>
      <c r="H465" s="82"/>
      <c r="I465" s="82"/>
    </row>
    <row r="466" spans="1:9" x14ac:dyDescent="0.25">
      <c r="A466" s="82"/>
      <c r="B466" s="82"/>
      <c r="C466" s="82"/>
      <c r="D466" s="82"/>
      <c r="E466" s="82"/>
      <c r="F466" s="82"/>
      <c r="G466" s="82"/>
      <c r="H466" s="82"/>
      <c r="I466" s="82"/>
    </row>
    <row r="467" spans="1:9" x14ac:dyDescent="0.25">
      <c r="A467" s="82"/>
      <c r="B467" s="82"/>
      <c r="C467" s="82"/>
      <c r="D467" s="82"/>
      <c r="E467" s="82"/>
      <c r="F467" s="82"/>
      <c r="G467" s="82"/>
      <c r="H467" s="82"/>
      <c r="I467" s="82"/>
    </row>
    <row r="468" spans="1:9" x14ac:dyDescent="0.25">
      <c r="A468" s="82"/>
      <c r="B468" s="82"/>
      <c r="C468" s="82"/>
      <c r="D468" s="82"/>
      <c r="E468" s="82"/>
      <c r="F468" s="82"/>
      <c r="G468" s="82"/>
      <c r="H468" s="82"/>
      <c r="I468" s="82"/>
    </row>
    <row r="469" spans="1:9" x14ac:dyDescent="0.25">
      <c r="A469" s="82"/>
      <c r="B469" s="82"/>
      <c r="C469" s="82"/>
      <c r="D469" s="82"/>
      <c r="E469" s="82"/>
      <c r="F469" s="82"/>
      <c r="G469" s="82"/>
      <c r="H469" s="82"/>
      <c r="I469" s="82"/>
    </row>
    <row r="470" spans="1:9" x14ac:dyDescent="0.25">
      <c r="A470" s="82"/>
      <c r="B470" s="82"/>
      <c r="C470" s="82"/>
      <c r="D470" s="82"/>
      <c r="E470" s="82"/>
      <c r="F470" s="82"/>
      <c r="G470" s="82"/>
      <c r="H470" s="82"/>
      <c r="I470" s="82"/>
    </row>
    <row r="471" spans="1:9" x14ac:dyDescent="0.25">
      <c r="A471" s="82"/>
      <c r="B471" s="82"/>
      <c r="C471" s="82"/>
      <c r="D471" s="82"/>
      <c r="E471" s="82"/>
      <c r="F471" s="82"/>
      <c r="G471" s="82"/>
      <c r="H471" s="82"/>
      <c r="I471" s="82"/>
    </row>
    <row r="472" spans="1:9" x14ac:dyDescent="0.25">
      <c r="A472" s="82"/>
      <c r="B472" s="82"/>
      <c r="C472" s="82"/>
      <c r="D472" s="82"/>
      <c r="E472" s="82"/>
      <c r="F472" s="82"/>
      <c r="G472" s="82"/>
      <c r="H472" s="82"/>
      <c r="I472" s="82"/>
    </row>
    <row r="473" spans="1:9" x14ac:dyDescent="0.25">
      <c r="A473" s="82"/>
      <c r="B473" s="82"/>
      <c r="C473" s="82"/>
      <c r="D473" s="82"/>
      <c r="E473" s="82"/>
      <c r="F473" s="82"/>
      <c r="G473" s="82"/>
      <c r="H473" s="82"/>
      <c r="I473" s="82"/>
    </row>
    <row r="474" spans="1:9" x14ac:dyDescent="0.25">
      <c r="A474" s="82"/>
      <c r="B474" s="82"/>
      <c r="C474" s="82"/>
      <c r="D474" s="82"/>
      <c r="E474" s="82"/>
      <c r="F474" s="82"/>
      <c r="G474" s="82"/>
      <c r="H474" s="82"/>
      <c r="I474" s="82"/>
    </row>
    <row r="475" spans="1:9" x14ac:dyDescent="0.25">
      <c r="A475" s="82"/>
      <c r="B475" s="82"/>
      <c r="C475" s="82"/>
      <c r="D475" s="82"/>
      <c r="E475" s="82"/>
      <c r="F475" s="82"/>
      <c r="G475" s="82"/>
      <c r="H475" s="82"/>
      <c r="I475" s="82"/>
    </row>
    <row r="476" spans="1:9" x14ac:dyDescent="0.25">
      <c r="A476" s="82"/>
      <c r="B476" s="82"/>
      <c r="C476" s="82"/>
      <c r="D476" s="82"/>
      <c r="E476" s="82"/>
      <c r="F476" s="82"/>
      <c r="G476" s="82"/>
      <c r="H476" s="82"/>
      <c r="I476" s="82"/>
    </row>
    <row r="477" spans="1:9" x14ac:dyDescent="0.25">
      <c r="A477" s="82"/>
      <c r="B477" s="82"/>
      <c r="C477" s="82"/>
      <c r="D477" s="82"/>
      <c r="E477" s="82"/>
      <c r="F477" s="82"/>
      <c r="G477" s="82"/>
      <c r="H477" s="82"/>
      <c r="I477" s="82"/>
    </row>
    <row r="478" spans="1:9" x14ac:dyDescent="0.25">
      <c r="A478" s="82"/>
      <c r="B478" s="82"/>
      <c r="C478" s="82"/>
      <c r="D478" s="82"/>
      <c r="E478" s="82"/>
      <c r="F478" s="82"/>
      <c r="G478" s="82"/>
      <c r="H478" s="82"/>
      <c r="I478" s="82"/>
    </row>
    <row r="479" spans="1:9" x14ac:dyDescent="0.25">
      <c r="A479" s="82"/>
      <c r="B479" s="82"/>
      <c r="C479" s="82"/>
      <c r="D479" s="82"/>
      <c r="E479" s="82"/>
      <c r="F479" s="82"/>
      <c r="G479" s="82"/>
      <c r="H479" s="82"/>
      <c r="I479" s="82"/>
    </row>
    <row r="480" spans="1:9" x14ac:dyDescent="0.25">
      <c r="A480" s="82"/>
      <c r="B480" s="82"/>
      <c r="C480" s="82"/>
      <c r="D480" s="82"/>
      <c r="E480" s="82"/>
      <c r="F480" s="82"/>
      <c r="G480" s="82"/>
      <c r="H480" s="82"/>
      <c r="I480" s="82"/>
    </row>
    <row r="481" spans="1:9" x14ac:dyDescent="0.25">
      <c r="A481" s="82"/>
      <c r="B481" s="82"/>
      <c r="C481" s="82"/>
      <c r="D481" s="82"/>
      <c r="E481" s="82"/>
      <c r="F481" s="82"/>
      <c r="G481" s="82"/>
      <c r="H481" s="82"/>
      <c r="I481" s="82"/>
    </row>
    <row r="482" spans="1:9" x14ac:dyDescent="0.25">
      <c r="A482" s="82"/>
      <c r="B482" s="82"/>
      <c r="C482" s="82"/>
      <c r="D482" s="82"/>
      <c r="E482" s="82"/>
      <c r="F482" s="82"/>
      <c r="G482" s="82"/>
      <c r="H482" s="82"/>
      <c r="I482" s="82"/>
    </row>
    <row r="483" spans="1:9" x14ac:dyDescent="0.25">
      <c r="A483" s="82"/>
      <c r="B483" s="82"/>
      <c r="C483" s="82"/>
      <c r="D483" s="82"/>
      <c r="E483" s="82"/>
      <c r="F483" s="82"/>
      <c r="G483" s="82"/>
      <c r="H483" s="82"/>
      <c r="I483" s="82"/>
    </row>
    <row r="484" spans="1:9" x14ac:dyDescent="0.25">
      <c r="A484" s="82"/>
      <c r="B484" s="82"/>
      <c r="C484" s="82"/>
      <c r="D484" s="82"/>
      <c r="E484" s="82"/>
      <c r="F484" s="82"/>
      <c r="G484" s="82"/>
      <c r="H484" s="82"/>
      <c r="I484" s="82"/>
    </row>
    <row r="485" spans="1:9" x14ac:dyDescent="0.25">
      <c r="A485" s="82"/>
      <c r="B485" s="82"/>
      <c r="C485" s="82"/>
      <c r="D485" s="82"/>
      <c r="E485" s="82"/>
      <c r="F485" s="82"/>
      <c r="G485" s="82"/>
      <c r="H485" s="82"/>
      <c r="I485" s="82"/>
    </row>
    <row r="486" spans="1:9" x14ac:dyDescent="0.25">
      <c r="A486" s="82"/>
      <c r="B486" s="82"/>
      <c r="C486" s="82"/>
      <c r="D486" s="82"/>
      <c r="E486" s="82"/>
      <c r="F486" s="82"/>
      <c r="G486" s="82"/>
      <c r="H486" s="82"/>
      <c r="I486" s="82"/>
    </row>
    <row r="487" spans="1:9" x14ac:dyDescent="0.25">
      <c r="A487" s="82"/>
      <c r="B487" s="82"/>
      <c r="C487" s="82"/>
      <c r="D487" s="82"/>
      <c r="E487" s="82"/>
      <c r="F487" s="82"/>
      <c r="G487" s="82"/>
      <c r="H487" s="82"/>
      <c r="I487" s="82"/>
    </row>
    <row r="488" spans="1:9" x14ac:dyDescent="0.25">
      <c r="A488" s="82"/>
      <c r="B488" s="82"/>
      <c r="C488" s="82"/>
      <c r="D488" s="82"/>
      <c r="E488" s="82"/>
      <c r="F488" s="82"/>
      <c r="G488" s="82"/>
      <c r="H488" s="82"/>
      <c r="I488" s="82"/>
    </row>
    <row r="489" spans="1:9" x14ac:dyDescent="0.25">
      <c r="A489" s="82"/>
      <c r="B489" s="82"/>
      <c r="C489" s="82"/>
      <c r="D489" s="82"/>
      <c r="E489" s="82"/>
      <c r="F489" s="82"/>
      <c r="G489" s="82"/>
      <c r="H489" s="82"/>
      <c r="I489" s="82"/>
    </row>
    <row r="490" spans="1:9" x14ac:dyDescent="0.25">
      <c r="A490" s="82"/>
      <c r="B490" s="82"/>
      <c r="C490" s="82"/>
      <c r="D490" s="82"/>
      <c r="E490" s="82"/>
      <c r="F490" s="82"/>
      <c r="G490" s="82"/>
      <c r="H490" s="82"/>
      <c r="I490" s="82"/>
    </row>
    <row r="491" spans="1:9" x14ac:dyDescent="0.25">
      <c r="A491" s="82"/>
      <c r="B491" s="82"/>
      <c r="C491" s="82"/>
      <c r="D491" s="82"/>
      <c r="E491" s="82"/>
      <c r="F491" s="82"/>
      <c r="G491" s="82"/>
      <c r="H491" s="82"/>
      <c r="I491" s="82"/>
    </row>
    <row r="492" spans="1:9" x14ac:dyDescent="0.25">
      <c r="A492" s="82"/>
      <c r="B492" s="82"/>
      <c r="C492" s="82"/>
      <c r="D492" s="82"/>
      <c r="E492" s="82"/>
      <c r="F492" s="82"/>
      <c r="G492" s="82"/>
      <c r="H492" s="82"/>
      <c r="I492" s="82"/>
    </row>
    <row r="493" spans="1:9" x14ac:dyDescent="0.25">
      <c r="A493" s="82"/>
      <c r="B493" s="82"/>
      <c r="C493" s="82"/>
      <c r="D493" s="82"/>
      <c r="E493" s="82"/>
      <c r="F493" s="82"/>
      <c r="G493" s="82"/>
      <c r="H493" s="82"/>
      <c r="I493" s="82"/>
    </row>
    <row r="494" spans="1:9" x14ac:dyDescent="0.25">
      <c r="A494" s="82"/>
      <c r="B494" s="82"/>
      <c r="C494" s="82"/>
      <c r="D494" s="82"/>
      <c r="E494" s="82"/>
      <c r="F494" s="82"/>
      <c r="G494" s="82"/>
      <c r="H494" s="82"/>
      <c r="I494" s="82"/>
    </row>
    <row r="495" spans="1:9" x14ac:dyDescent="0.25">
      <c r="A495" s="82"/>
      <c r="B495" s="82"/>
      <c r="C495" s="82"/>
      <c r="D495" s="82"/>
      <c r="E495" s="82"/>
      <c r="F495" s="82"/>
      <c r="G495" s="82"/>
      <c r="H495" s="82"/>
      <c r="I495" s="82"/>
    </row>
    <row r="496" spans="1:9" x14ac:dyDescent="0.25">
      <c r="A496" s="82"/>
      <c r="B496" s="82"/>
      <c r="C496" s="82"/>
      <c r="D496" s="82"/>
      <c r="E496" s="82"/>
      <c r="F496" s="82"/>
      <c r="G496" s="82"/>
      <c r="H496" s="82"/>
      <c r="I496" s="82"/>
    </row>
    <row r="497" spans="1:9" x14ac:dyDescent="0.25">
      <c r="A497" s="82"/>
      <c r="B497" s="82"/>
      <c r="C497" s="82"/>
      <c r="D497" s="82"/>
      <c r="E497" s="82"/>
      <c r="F497" s="82"/>
      <c r="G497" s="82"/>
      <c r="H497" s="82"/>
      <c r="I497" s="82"/>
    </row>
    <row r="498" spans="1:9" x14ac:dyDescent="0.25">
      <c r="A498" s="82"/>
      <c r="B498" s="82"/>
      <c r="C498" s="82"/>
      <c r="D498" s="82"/>
      <c r="E498" s="82"/>
      <c r="F498" s="82"/>
      <c r="G498" s="82"/>
      <c r="H498" s="82"/>
      <c r="I498" s="82"/>
    </row>
    <row r="499" spans="1:9" ht="46.5" customHeight="1" x14ac:dyDescent="0.25">
      <c r="A499" s="82"/>
      <c r="B499" s="82"/>
      <c r="C499" s="82"/>
      <c r="D499" s="82"/>
      <c r="E499" s="82"/>
      <c r="F499" s="82"/>
      <c r="G499" s="82"/>
      <c r="H499" s="82"/>
      <c r="I499" s="82"/>
    </row>
    <row r="500" spans="1:9" x14ac:dyDescent="0.25">
      <c r="A500" s="82"/>
      <c r="B500" s="82"/>
      <c r="C500" s="82"/>
      <c r="D500" s="82"/>
      <c r="E500" s="82"/>
      <c r="F500" s="82"/>
      <c r="G500" s="82"/>
      <c r="H500" s="82"/>
      <c r="I500" s="82"/>
    </row>
    <row r="501" spans="1:9" x14ac:dyDescent="0.25">
      <c r="A501" s="82"/>
      <c r="B501" s="82"/>
      <c r="C501" s="82"/>
      <c r="D501" s="82"/>
      <c r="E501" s="82"/>
      <c r="F501" s="82"/>
      <c r="G501" s="82"/>
      <c r="H501" s="82"/>
      <c r="I501" s="82"/>
    </row>
    <row r="502" spans="1:9" x14ac:dyDescent="0.25">
      <c r="A502" s="82"/>
      <c r="B502" s="82"/>
      <c r="C502" s="82"/>
      <c r="D502" s="82"/>
      <c r="E502" s="82"/>
      <c r="F502" s="82"/>
      <c r="G502" s="82"/>
      <c r="H502" s="82"/>
      <c r="I502" s="82"/>
    </row>
    <row r="503" spans="1:9" x14ac:dyDescent="0.25">
      <c r="A503" s="82"/>
      <c r="B503" s="82"/>
      <c r="C503" s="82"/>
      <c r="D503" s="82"/>
      <c r="E503" s="82"/>
      <c r="F503" s="82"/>
      <c r="G503" s="82"/>
      <c r="H503" s="82"/>
      <c r="I503" s="82"/>
    </row>
    <row r="504" spans="1:9" x14ac:dyDescent="0.25">
      <c r="A504" s="82"/>
      <c r="B504" s="82"/>
      <c r="C504" s="82"/>
      <c r="D504" s="82"/>
      <c r="E504" s="82"/>
      <c r="F504" s="82"/>
      <c r="G504" s="82"/>
      <c r="H504" s="82"/>
      <c r="I504" s="82"/>
    </row>
    <row r="505" spans="1:9" x14ac:dyDescent="0.25">
      <c r="A505" s="82"/>
      <c r="B505" s="82"/>
      <c r="C505" s="82"/>
      <c r="D505" s="82"/>
      <c r="E505" s="82"/>
      <c r="F505" s="82"/>
      <c r="G505" s="82"/>
      <c r="H505" s="82"/>
      <c r="I505" s="82"/>
    </row>
    <row r="506" spans="1:9" x14ac:dyDescent="0.25">
      <c r="A506" s="82"/>
      <c r="B506" s="82"/>
      <c r="C506" s="82"/>
      <c r="D506" s="82"/>
      <c r="E506" s="82"/>
      <c r="F506" s="82"/>
      <c r="G506" s="82"/>
      <c r="H506" s="82"/>
      <c r="I506" s="82"/>
    </row>
    <row r="507" spans="1:9" x14ac:dyDescent="0.25">
      <c r="A507" s="82"/>
      <c r="B507" s="82"/>
      <c r="C507" s="82"/>
      <c r="D507" s="82"/>
      <c r="E507" s="82"/>
      <c r="F507" s="82"/>
      <c r="G507" s="82"/>
      <c r="H507" s="82"/>
      <c r="I507" s="82"/>
    </row>
    <row r="508" spans="1:9" x14ac:dyDescent="0.25">
      <c r="A508" s="82"/>
      <c r="B508" s="82"/>
      <c r="C508" s="82"/>
      <c r="D508" s="82"/>
      <c r="E508" s="82"/>
      <c r="F508" s="82"/>
      <c r="G508" s="82"/>
      <c r="H508" s="82"/>
      <c r="I508" s="82"/>
    </row>
    <row r="509" spans="1:9" x14ac:dyDescent="0.25">
      <c r="A509" s="82"/>
      <c r="B509" s="82"/>
      <c r="C509" s="82"/>
      <c r="D509" s="82"/>
      <c r="E509" s="82"/>
      <c r="F509" s="82"/>
      <c r="G509" s="82"/>
      <c r="H509" s="82"/>
      <c r="I509" s="82"/>
    </row>
    <row r="510" spans="1:9" x14ac:dyDescent="0.25">
      <c r="A510" s="82"/>
      <c r="B510" s="82"/>
      <c r="C510" s="82"/>
      <c r="D510" s="82"/>
      <c r="E510" s="82"/>
      <c r="F510" s="82"/>
      <c r="G510" s="82"/>
      <c r="H510" s="82"/>
      <c r="I510" s="82"/>
    </row>
    <row r="511" spans="1:9" x14ac:dyDescent="0.25">
      <c r="A511" s="82"/>
      <c r="B511" s="82"/>
      <c r="C511" s="82"/>
      <c r="D511" s="82"/>
      <c r="E511" s="82"/>
      <c r="F511" s="82"/>
      <c r="G511" s="82"/>
      <c r="H511" s="82"/>
      <c r="I511" s="82"/>
    </row>
    <row r="512" spans="1:9" x14ac:dyDescent="0.25">
      <c r="A512" s="82"/>
      <c r="B512" s="82"/>
      <c r="C512" s="82"/>
      <c r="D512" s="82"/>
      <c r="E512" s="82"/>
      <c r="F512" s="82"/>
      <c r="G512" s="82"/>
      <c r="H512" s="82"/>
      <c r="I512" s="82"/>
    </row>
    <row r="513" spans="1:9" x14ac:dyDescent="0.25">
      <c r="A513" s="82"/>
      <c r="B513" s="82"/>
      <c r="C513" s="82"/>
      <c r="D513" s="82"/>
      <c r="E513" s="82"/>
      <c r="F513" s="82"/>
      <c r="G513" s="82"/>
      <c r="H513" s="82"/>
      <c r="I513" s="82"/>
    </row>
    <row r="514" spans="1:9" x14ac:dyDescent="0.25">
      <c r="A514" s="82"/>
      <c r="B514" s="82"/>
      <c r="C514" s="82"/>
      <c r="D514" s="82"/>
      <c r="E514" s="82"/>
      <c r="F514" s="82"/>
      <c r="G514" s="82"/>
      <c r="H514" s="82"/>
      <c r="I514" s="82"/>
    </row>
    <row r="515" spans="1:9" x14ac:dyDescent="0.25">
      <c r="A515" s="82"/>
      <c r="B515" s="82"/>
      <c r="C515" s="82"/>
      <c r="D515" s="82"/>
      <c r="E515" s="82"/>
      <c r="F515" s="82"/>
      <c r="G515" s="82"/>
      <c r="H515" s="82"/>
      <c r="I515" s="82"/>
    </row>
    <row r="516" spans="1:9" x14ac:dyDescent="0.25">
      <c r="A516" s="82"/>
      <c r="B516" s="82"/>
      <c r="C516" s="82"/>
      <c r="D516" s="82"/>
      <c r="E516" s="82"/>
      <c r="F516" s="82"/>
      <c r="G516" s="82"/>
      <c r="H516" s="82"/>
      <c r="I516" s="82"/>
    </row>
    <row r="517" spans="1:9" x14ac:dyDescent="0.25">
      <c r="A517" s="82"/>
      <c r="B517" s="82"/>
      <c r="C517" s="82"/>
      <c r="D517" s="82"/>
      <c r="E517" s="82"/>
      <c r="F517" s="82"/>
      <c r="G517" s="82"/>
      <c r="H517" s="82"/>
      <c r="I517" s="82"/>
    </row>
    <row r="518" spans="1:9" x14ac:dyDescent="0.25">
      <c r="A518" s="82"/>
      <c r="B518" s="82"/>
      <c r="C518" s="82"/>
      <c r="D518" s="82"/>
      <c r="E518" s="82"/>
      <c r="F518" s="82"/>
      <c r="G518" s="82"/>
      <c r="H518" s="82"/>
      <c r="I518" s="82"/>
    </row>
    <row r="519" spans="1:9" x14ac:dyDescent="0.25">
      <c r="A519" s="82"/>
      <c r="B519" s="82"/>
      <c r="C519" s="82"/>
      <c r="D519" s="82"/>
      <c r="E519" s="82"/>
      <c r="F519" s="82"/>
      <c r="G519" s="82"/>
      <c r="H519" s="82"/>
      <c r="I519" s="82"/>
    </row>
    <row r="520" spans="1:9" x14ac:dyDescent="0.25">
      <c r="A520" s="82"/>
      <c r="B520" s="82"/>
      <c r="C520" s="82"/>
      <c r="D520" s="82"/>
      <c r="E520" s="82"/>
      <c r="F520" s="82"/>
      <c r="G520" s="82"/>
      <c r="H520" s="82"/>
      <c r="I520" s="82"/>
    </row>
    <row r="521" spans="1:9" x14ac:dyDescent="0.25">
      <c r="A521" s="82"/>
      <c r="B521" s="82"/>
      <c r="C521" s="82"/>
      <c r="D521" s="82"/>
      <c r="E521" s="82"/>
      <c r="F521" s="82"/>
      <c r="G521" s="82"/>
      <c r="H521" s="82"/>
      <c r="I521" s="82"/>
    </row>
    <row r="522" spans="1:9" x14ac:dyDescent="0.25">
      <c r="A522" s="82"/>
      <c r="B522" s="82"/>
      <c r="C522" s="82"/>
      <c r="D522" s="82"/>
      <c r="E522" s="82"/>
      <c r="F522" s="82"/>
      <c r="G522" s="82"/>
      <c r="H522" s="82"/>
      <c r="I522" s="82"/>
    </row>
    <row r="523" spans="1:9" x14ac:dyDescent="0.25">
      <c r="A523" s="82"/>
      <c r="B523" s="82"/>
      <c r="C523" s="82"/>
      <c r="D523" s="82"/>
      <c r="E523" s="82"/>
      <c r="F523" s="82"/>
      <c r="G523" s="82"/>
      <c r="H523" s="82"/>
      <c r="I523" s="82"/>
    </row>
    <row r="524" spans="1:9" x14ac:dyDescent="0.25">
      <c r="A524" s="82"/>
      <c r="B524" s="82"/>
      <c r="C524" s="82"/>
      <c r="D524" s="82"/>
      <c r="E524" s="82"/>
      <c r="F524" s="82"/>
      <c r="G524" s="82"/>
      <c r="H524" s="82"/>
      <c r="I524" s="82"/>
    </row>
    <row r="525" spans="1:9" x14ac:dyDescent="0.25">
      <c r="A525" s="82"/>
      <c r="B525" s="82"/>
      <c r="C525" s="82"/>
      <c r="D525" s="82"/>
      <c r="E525" s="82"/>
      <c r="F525" s="82"/>
      <c r="G525" s="82"/>
      <c r="H525" s="82"/>
      <c r="I525" s="82"/>
    </row>
    <row r="526" spans="1:9" x14ac:dyDescent="0.25">
      <c r="A526" s="82"/>
      <c r="B526" s="82"/>
      <c r="C526" s="82"/>
      <c r="D526" s="82"/>
      <c r="E526" s="82"/>
      <c r="F526" s="82"/>
      <c r="G526" s="82"/>
      <c r="H526" s="82"/>
      <c r="I526" s="82"/>
    </row>
    <row r="527" spans="1:9" x14ac:dyDescent="0.25">
      <c r="A527" s="82"/>
      <c r="B527" s="82"/>
      <c r="C527" s="82"/>
      <c r="D527" s="82"/>
      <c r="E527" s="82"/>
      <c r="F527" s="82"/>
      <c r="G527" s="82"/>
      <c r="H527" s="82"/>
      <c r="I527" s="82"/>
    </row>
    <row r="528" spans="1:9" x14ac:dyDescent="0.25">
      <c r="A528" s="82"/>
      <c r="B528" s="82"/>
      <c r="C528" s="82"/>
      <c r="D528" s="82"/>
      <c r="E528" s="82"/>
      <c r="F528" s="82"/>
      <c r="G528" s="82"/>
      <c r="H528" s="82"/>
      <c r="I528" s="82"/>
    </row>
    <row r="529" spans="1:9" x14ac:dyDescent="0.25">
      <c r="A529" s="82"/>
      <c r="B529" s="82"/>
      <c r="C529" s="82"/>
      <c r="D529" s="82"/>
      <c r="E529" s="82"/>
      <c r="F529" s="82"/>
      <c r="G529" s="82"/>
      <c r="H529" s="82"/>
      <c r="I529" s="82"/>
    </row>
    <row r="530" spans="1:9" ht="30.75" customHeight="1" x14ac:dyDescent="0.25">
      <c r="A530" s="82"/>
      <c r="B530" s="82"/>
      <c r="C530" s="82"/>
      <c r="D530" s="82"/>
      <c r="E530" s="82"/>
      <c r="F530" s="82"/>
      <c r="G530" s="82"/>
      <c r="H530" s="82"/>
      <c r="I530" s="82"/>
    </row>
    <row r="531" spans="1:9" ht="30.75" customHeight="1" x14ac:dyDescent="0.25">
      <c r="A531" s="82"/>
      <c r="B531" s="82"/>
      <c r="C531" s="82"/>
      <c r="D531" s="82"/>
      <c r="E531" s="82"/>
      <c r="F531" s="82"/>
      <c r="G531" s="82"/>
      <c r="H531" s="82"/>
      <c r="I531" s="82"/>
    </row>
    <row r="532" spans="1:9" ht="36" customHeight="1" x14ac:dyDescent="0.25">
      <c r="A532" s="82"/>
      <c r="B532" s="82"/>
      <c r="C532" s="82"/>
      <c r="D532" s="82"/>
      <c r="E532" s="82"/>
      <c r="F532" s="82"/>
      <c r="G532" s="82"/>
      <c r="H532" s="82"/>
      <c r="I532" s="82"/>
    </row>
    <row r="533" spans="1:9" ht="42" customHeight="1" x14ac:dyDescent="0.25">
      <c r="A533" s="82"/>
      <c r="B533" s="82"/>
      <c r="C533" s="82"/>
      <c r="D533" s="82"/>
      <c r="E533" s="82"/>
      <c r="F533" s="82"/>
      <c r="G533" s="82"/>
      <c r="H533" s="82"/>
      <c r="I533" s="82"/>
    </row>
    <row r="534" spans="1:9" x14ac:dyDescent="0.25">
      <c r="A534" s="82"/>
      <c r="B534" s="82"/>
      <c r="C534" s="82"/>
      <c r="D534" s="82"/>
      <c r="E534" s="82"/>
      <c r="F534" s="82"/>
      <c r="G534" s="82"/>
      <c r="H534" s="82"/>
      <c r="I534" s="82"/>
    </row>
    <row r="535" spans="1:9" x14ac:dyDescent="0.25">
      <c r="A535" s="82"/>
      <c r="B535" s="82"/>
      <c r="C535" s="82"/>
      <c r="D535" s="82"/>
      <c r="E535" s="82"/>
      <c r="F535" s="82"/>
      <c r="G535" s="82"/>
      <c r="H535" s="82"/>
      <c r="I535" s="82"/>
    </row>
    <row r="536" spans="1:9" x14ac:dyDescent="0.25">
      <c r="A536" s="82"/>
      <c r="B536" s="82"/>
      <c r="C536" s="82"/>
      <c r="D536" s="82"/>
      <c r="E536" s="82"/>
      <c r="F536" s="82"/>
      <c r="G536" s="82"/>
      <c r="H536" s="82"/>
      <c r="I536" s="82"/>
    </row>
    <row r="537" spans="1:9" x14ac:dyDescent="0.25">
      <c r="A537" s="82"/>
      <c r="B537" s="82"/>
      <c r="C537" s="82"/>
      <c r="D537" s="82"/>
      <c r="E537" s="82"/>
      <c r="F537" s="82"/>
      <c r="G537" s="82"/>
      <c r="H537" s="82"/>
      <c r="I537" s="82"/>
    </row>
    <row r="538" spans="1:9" x14ac:dyDescent="0.25">
      <c r="A538" s="82"/>
      <c r="B538" s="82"/>
      <c r="C538" s="82"/>
      <c r="D538" s="82"/>
      <c r="E538" s="82"/>
      <c r="F538" s="82"/>
      <c r="G538" s="82"/>
      <c r="H538" s="82"/>
      <c r="I538" s="82"/>
    </row>
    <row r="539" spans="1:9" x14ac:dyDescent="0.25">
      <c r="A539" s="82"/>
      <c r="B539" s="82"/>
      <c r="C539" s="82"/>
      <c r="D539" s="82"/>
      <c r="E539" s="82"/>
      <c r="F539" s="82"/>
      <c r="G539" s="82"/>
      <c r="H539" s="82"/>
      <c r="I539" s="82"/>
    </row>
    <row r="540" spans="1:9" x14ac:dyDescent="0.25">
      <c r="A540" s="82"/>
      <c r="B540" s="82"/>
      <c r="C540" s="82"/>
      <c r="D540" s="82"/>
      <c r="E540" s="82"/>
      <c r="F540" s="82"/>
      <c r="G540" s="82"/>
      <c r="H540" s="82"/>
      <c r="I540" s="82"/>
    </row>
    <row r="541" spans="1:9" x14ac:dyDescent="0.25">
      <c r="A541" s="82"/>
      <c r="B541" s="82"/>
      <c r="C541" s="82"/>
      <c r="D541" s="82"/>
      <c r="E541" s="82"/>
      <c r="F541" s="82"/>
      <c r="G541" s="82"/>
      <c r="H541" s="82"/>
      <c r="I541" s="82"/>
    </row>
    <row r="542" spans="1:9" x14ac:dyDescent="0.25">
      <c r="A542" s="82"/>
      <c r="B542" s="82"/>
      <c r="C542" s="82"/>
      <c r="D542" s="82"/>
      <c r="E542" s="82"/>
      <c r="F542" s="82"/>
      <c r="G542" s="82"/>
      <c r="H542" s="82"/>
      <c r="I542" s="82"/>
    </row>
    <row r="543" spans="1:9" x14ac:dyDescent="0.25">
      <c r="A543" s="82"/>
      <c r="B543" s="82"/>
      <c r="C543" s="82"/>
      <c r="D543" s="82"/>
      <c r="E543" s="82"/>
      <c r="F543" s="82"/>
      <c r="G543" s="82"/>
      <c r="H543" s="82"/>
      <c r="I543" s="82"/>
    </row>
    <row r="544" spans="1:9" x14ac:dyDescent="0.25">
      <c r="A544" s="82"/>
      <c r="B544" s="82"/>
      <c r="C544" s="82"/>
      <c r="D544" s="82"/>
      <c r="E544" s="82"/>
      <c r="F544" s="82"/>
      <c r="G544" s="82"/>
      <c r="H544" s="82"/>
      <c r="I544" s="82"/>
    </row>
    <row r="545" spans="1:9" x14ac:dyDescent="0.25">
      <c r="A545" s="82"/>
      <c r="B545" s="82"/>
      <c r="C545" s="82"/>
      <c r="D545" s="82"/>
      <c r="E545" s="82"/>
      <c r="F545" s="82"/>
      <c r="G545" s="82"/>
      <c r="H545" s="82"/>
      <c r="I545" s="82"/>
    </row>
    <row r="546" spans="1:9" x14ac:dyDescent="0.25">
      <c r="A546" s="82"/>
      <c r="B546" s="82"/>
      <c r="C546" s="82"/>
      <c r="D546" s="82"/>
      <c r="E546" s="82"/>
      <c r="F546" s="82"/>
      <c r="G546" s="82"/>
      <c r="H546" s="82"/>
      <c r="I546" s="82"/>
    </row>
    <row r="547" spans="1:9" x14ac:dyDescent="0.25">
      <c r="A547" s="82"/>
      <c r="B547" s="82"/>
      <c r="C547" s="82"/>
      <c r="D547" s="82"/>
      <c r="E547" s="82"/>
      <c r="F547" s="82"/>
      <c r="G547" s="82"/>
      <c r="H547" s="82"/>
      <c r="I547" s="82"/>
    </row>
    <row r="548" spans="1:9" x14ac:dyDescent="0.25">
      <c r="A548" s="82"/>
      <c r="B548" s="82"/>
      <c r="C548" s="82"/>
      <c r="D548" s="82"/>
      <c r="E548" s="82"/>
      <c r="F548" s="82"/>
      <c r="G548" s="82"/>
      <c r="H548" s="82"/>
      <c r="I548" s="82"/>
    </row>
    <row r="549" spans="1:9" x14ac:dyDescent="0.25">
      <c r="A549" s="82"/>
      <c r="B549" s="82"/>
      <c r="C549" s="82"/>
      <c r="D549" s="82"/>
      <c r="E549" s="82"/>
      <c r="F549" s="82"/>
      <c r="G549" s="82"/>
      <c r="H549" s="82"/>
      <c r="I549" s="82"/>
    </row>
    <row r="550" spans="1:9" x14ac:dyDescent="0.25">
      <c r="A550" s="82"/>
      <c r="B550" s="82"/>
      <c r="C550" s="82"/>
      <c r="D550" s="82"/>
      <c r="E550" s="82"/>
      <c r="F550" s="82"/>
      <c r="G550" s="82"/>
      <c r="H550" s="82"/>
      <c r="I550" s="82"/>
    </row>
    <row r="551" spans="1:9" x14ac:dyDescent="0.25">
      <c r="A551" s="82"/>
      <c r="B551" s="82"/>
      <c r="C551" s="82"/>
      <c r="D551" s="82"/>
      <c r="E551" s="82"/>
      <c r="F551" s="82"/>
      <c r="G551" s="82"/>
      <c r="H551" s="82"/>
      <c r="I551" s="82"/>
    </row>
    <row r="552" spans="1:9" x14ac:dyDescent="0.25">
      <c r="A552" s="82"/>
      <c r="B552" s="82"/>
      <c r="C552" s="82"/>
      <c r="D552" s="82"/>
      <c r="E552" s="82"/>
      <c r="F552" s="82"/>
      <c r="G552" s="82"/>
      <c r="H552" s="82"/>
      <c r="I552" s="82"/>
    </row>
    <row r="553" spans="1:9" x14ac:dyDescent="0.25">
      <c r="A553" s="82"/>
      <c r="B553" s="82"/>
      <c r="C553" s="82"/>
      <c r="D553" s="82"/>
      <c r="E553" s="82"/>
      <c r="F553" s="82"/>
      <c r="G553" s="82"/>
      <c r="H553" s="82"/>
      <c r="I553" s="82"/>
    </row>
    <row r="554" spans="1:9" x14ac:dyDescent="0.25">
      <c r="A554" s="82"/>
      <c r="B554" s="82"/>
      <c r="C554" s="82"/>
      <c r="D554" s="82"/>
      <c r="E554" s="82"/>
      <c r="F554" s="82"/>
      <c r="G554" s="82"/>
      <c r="H554" s="82"/>
      <c r="I554" s="82"/>
    </row>
    <row r="555" spans="1:9" x14ac:dyDescent="0.25">
      <c r="A555" s="82"/>
      <c r="B555" s="82"/>
      <c r="C555" s="82"/>
      <c r="D555" s="82"/>
      <c r="E555" s="82"/>
      <c r="F555" s="82"/>
      <c r="G555" s="82"/>
      <c r="H555" s="82"/>
      <c r="I555" s="82"/>
    </row>
    <row r="556" spans="1:9" x14ac:dyDescent="0.25">
      <c r="A556" s="82"/>
      <c r="B556" s="82"/>
      <c r="C556" s="82"/>
      <c r="D556" s="82"/>
      <c r="E556" s="82"/>
      <c r="F556" s="82"/>
      <c r="G556" s="82"/>
      <c r="H556" s="82"/>
      <c r="I556" s="82"/>
    </row>
    <row r="557" spans="1:9" x14ac:dyDescent="0.25">
      <c r="A557" s="82"/>
      <c r="B557" s="82"/>
      <c r="C557" s="82"/>
      <c r="D557" s="82"/>
      <c r="E557" s="82"/>
      <c r="F557" s="82"/>
      <c r="G557" s="82"/>
      <c r="H557" s="82"/>
      <c r="I557" s="82"/>
    </row>
    <row r="558" spans="1:9" x14ac:dyDescent="0.25">
      <c r="A558" s="82"/>
      <c r="B558" s="82"/>
      <c r="C558" s="82"/>
      <c r="D558" s="82"/>
      <c r="E558" s="82"/>
      <c r="F558" s="82"/>
      <c r="G558" s="82"/>
      <c r="H558" s="82"/>
      <c r="I558" s="82"/>
    </row>
    <row r="559" spans="1:9" x14ac:dyDescent="0.25">
      <c r="A559" s="82"/>
      <c r="B559" s="82"/>
      <c r="C559" s="82"/>
      <c r="D559" s="82"/>
      <c r="E559" s="82"/>
      <c r="F559" s="82"/>
      <c r="G559" s="82"/>
      <c r="H559" s="82"/>
      <c r="I559" s="82"/>
    </row>
    <row r="560" spans="1:9" x14ac:dyDescent="0.25">
      <c r="A560" s="82"/>
      <c r="B560" s="82"/>
      <c r="C560" s="82"/>
      <c r="D560" s="82"/>
      <c r="E560" s="82"/>
      <c r="F560" s="82"/>
      <c r="G560" s="82"/>
      <c r="H560" s="82"/>
      <c r="I560" s="82"/>
    </row>
    <row r="561" spans="1:9" x14ac:dyDescent="0.25">
      <c r="A561" s="82"/>
      <c r="B561" s="82"/>
      <c r="C561" s="82"/>
      <c r="D561" s="82"/>
      <c r="E561" s="82"/>
      <c r="F561" s="82"/>
      <c r="G561" s="82"/>
      <c r="H561" s="82"/>
      <c r="I561" s="82"/>
    </row>
    <row r="562" spans="1:9" x14ac:dyDescent="0.25">
      <c r="A562" s="82"/>
      <c r="B562" s="82"/>
      <c r="C562" s="82"/>
      <c r="D562" s="82"/>
      <c r="E562" s="82"/>
      <c r="F562" s="82"/>
      <c r="G562" s="82"/>
      <c r="H562" s="82"/>
      <c r="I562" s="82"/>
    </row>
    <row r="563" spans="1:9" x14ac:dyDescent="0.25">
      <c r="A563" s="82"/>
      <c r="B563" s="82"/>
      <c r="C563" s="82"/>
      <c r="D563" s="82"/>
      <c r="E563" s="82"/>
      <c r="F563" s="82"/>
      <c r="G563" s="82"/>
      <c r="H563" s="82"/>
      <c r="I563" s="82"/>
    </row>
    <row r="564" spans="1:9" x14ac:dyDescent="0.25">
      <c r="A564" s="82"/>
      <c r="B564" s="82"/>
      <c r="C564" s="82"/>
      <c r="D564" s="82"/>
      <c r="E564" s="82"/>
      <c r="F564" s="82"/>
      <c r="G564" s="82"/>
      <c r="H564" s="82"/>
      <c r="I564" s="82"/>
    </row>
    <row r="565" spans="1:9" x14ac:dyDescent="0.25">
      <c r="A565" s="82"/>
      <c r="B565" s="82"/>
      <c r="C565" s="82"/>
      <c r="D565" s="82"/>
      <c r="E565" s="82"/>
      <c r="F565" s="82"/>
      <c r="G565" s="82"/>
      <c r="H565" s="82"/>
      <c r="I565" s="82"/>
    </row>
    <row r="566" spans="1:9" x14ac:dyDescent="0.25">
      <c r="A566" s="82"/>
      <c r="B566" s="82"/>
      <c r="C566" s="82"/>
      <c r="D566" s="82"/>
      <c r="E566" s="82"/>
      <c r="F566" s="82"/>
      <c r="G566" s="82"/>
      <c r="H566" s="82"/>
      <c r="I566" s="82"/>
    </row>
    <row r="567" spans="1:9" x14ac:dyDescent="0.25">
      <c r="A567" s="82"/>
      <c r="B567" s="82"/>
      <c r="C567" s="82"/>
      <c r="D567" s="82"/>
      <c r="E567" s="82"/>
      <c r="F567" s="82"/>
      <c r="G567" s="82"/>
      <c r="H567" s="82"/>
      <c r="I567" s="82"/>
    </row>
    <row r="568" spans="1:9" x14ac:dyDescent="0.25">
      <c r="A568" s="82"/>
      <c r="B568" s="82"/>
      <c r="C568" s="82"/>
      <c r="D568" s="82"/>
      <c r="E568" s="82"/>
      <c r="F568" s="82"/>
      <c r="G568" s="82"/>
      <c r="H568" s="82"/>
      <c r="I568" s="82"/>
    </row>
    <row r="569" spans="1:9" x14ac:dyDescent="0.25">
      <c r="A569" s="82"/>
      <c r="B569" s="82"/>
      <c r="C569" s="82"/>
      <c r="D569" s="82"/>
      <c r="E569" s="82"/>
      <c r="F569" s="82"/>
      <c r="G569" s="82"/>
      <c r="H569" s="82"/>
      <c r="I569" s="82"/>
    </row>
    <row r="570" spans="1:9" x14ac:dyDescent="0.25">
      <c r="A570" s="82"/>
      <c r="B570" s="82"/>
      <c r="C570" s="82"/>
      <c r="D570" s="82"/>
      <c r="E570" s="82"/>
      <c r="F570" s="82"/>
      <c r="G570" s="82"/>
      <c r="H570" s="82"/>
      <c r="I570" s="82"/>
    </row>
    <row r="571" spans="1:9" x14ac:dyDescent="0.25">
      <c r="A571" s="82"/>
      <c r="B571" s="82"/>
      <c r="C571" s="82"/>
      <c r="D571" s="82"/>
      <c r="E571" s="82"/>
      <c r="F571" s="82"/>
      <c r="G571" s="82"/>
      <c r="H571" s="82"/>
      <c r="I571" s="82"/>
    </row>
    <row r="572" spans="1:9" x14ac:dyDescent="0.25">
      <c r="A572" s="82"/>
      <c r="B572" s="82"/>
      <c r="C572" s="82"/>
      <c r="D572" s="82"/>
      <c r="E572" s="82"/>
      <c r="F572" s="82"/>
      <c r="G572" s="82"/>
      <c r="H572" s="82"/>
      <c r="I572" s="82"/>
    </row>
    <row r="573" spans="1:9" x14ac:dyDescent="0.25">
      <c r="A573" s="82"/>
      <c r="B573" s="82"/>
      <c r="C573" s="82"/>
      <c r="D573" s="82"/>
      <c r="E573" s="82"/>
      <c r="F573" s="82"/>
      <c r="G573" s="82"/>
      <c r="H573" s="82"/>
      <c r="I573" s="82"/>
    </row>
    <row r="574" spans="1:9" x14ac:dyDescent="0.25">
      <c r="A574" s="82"/>
      <c r="B574" s="82"/>
      <c r="C574" s="82"/>
      <c r="D574" s="82"/>
      <c r="E574" s="82"/>
      <c r="F574" s="82"/>
      <c r="G574" s="82"/>
      <c r="H574" s="82"/>
      <c r="I574" s="82"/>
    </row>
    <row r="575" spans="1:9" x14ac:dyDescent="0.25">
      <c r="A575" s="82"/>
      <c r="B575" s="82"/>
      <c r="C575" s="82"/>
      <c r="D575" s="82"/>
      <c r="E575" s="82"/>
      <c r="F575" s="82"/>
      <c r="G575" s="82"/>
      <c r="H575" s="82"/>
      <c r="I575" s="82"/>
    </row>
    <row r="576" spans="1:9" x14ac:dyDescent="0.25">
      <c r="A576" s="82"/>
      <c r="B576" s="82"/>
      <c r="C576" s="82"/>
      <c r="D576" s="82"/>
      <c r="E576" s="82"/>
      <c r="F576" s="82"/>
      <c r="G576" s="82"/>
      <c r="H576" s="82"/>
      <c r="I576" s="82"/>
    </row>
    <row r="577" spans="1:9" x14ac:dyDescent="0.25">
      <c r="A577" s="82"/>
      <c r="B577" s="82"/>
      <c r="C577" s="82"/>
      <c r="D577" s="82"/>
      <c r="E577" s="82"/>
      <c r="F577" s="82"/>
      <c r="G577" s="82"/>
      <c r="H577" s="82"/>
      <c r="I577" s="82"/>
    </row>
    <row r="578" spans="1:9" x14ac:dyDescent="0.25">
      <c r="A578" s="82"/>
      <c r="B578" s="82"/>
      <c r="C578" s="82"/>
      <c r="D578" s="82"/>
      <c r="E578" s="82"/>
      <c r="F578" s="82"/>
      <c r="G578" s="82"/>
      <c r="H578" s="82"/>
      <c r="I578" s="82"/>
    </row>
    <row r="579" spans="1:9" x14ac:dyDescent="0.25">
      <c r="A579" s="82"/>
      <c r="B579" s="82"/>
      <c r="C579" s="82"/>
      <c r="D579" s="82"/>
      <c r="E579" s="82"/>
      <c r="F579" s="82"/>
      <c r="G579" s="82"/>
      <c r="H579" s="82"/>
      <c r="I579" s="82"/>
    </row>
    <row r="580" spans="1:9" x14ac:dyDescent="0.25">
      <c r="A580" s="82"/>
      <c r="B580" s="82"/>
      <c r="C580" s="82"/>
      <c r="D580" s="82"/>
      <c r="E580" s="82"/>
      <c r="F580" s="82"/>
      <c r="G580" s="82"/>
      <c r="H580" s="82"/>
      <c r="I580" s="82"/>
    </row>
    <row r="581" spans="1:9" x14ac:dyDescent="0.25">
      <c r="A581" s="82"/>
      <c r="B581" s="82"/>
      <c r="C581" s="82"/>
      <c r="D581" s="82"/>
      <c r="E581" s="82"/>
      <c r="F581" s="82"/>
      <c r="G581" s="82"/>
      <c r="H581" s="82"/>
      <c r="I581" s="82"/>
    </row>
    <row r="582" spans="1:9" x14ac:dyDescent="0.25">
      <c r="A582" s="82"/>
      <c r="B582" s="82"/>
      <c r="C582" s="82"/>
      <c r="D582" s="82"/>
      <c r="E582" s="82"/>
      <c r="F582" s="82"/>
      <c r="G582" s="82"/>
      <c r="H582" s="82"/>
      <c r="I582" s="82"/>
    </row>
    <row r="583" spans="1:9" x14ac:dyDescent="0.25">
      <c r="A583" s="82"/>
      <c r="B583" s="82"/>
      <c r="C583" s="82"/>
      <c r="D583" s="82"/>
      <c r="E583" s="82"/>
      <c r="F583" s="82"/>
      <c r="G583" s="82"/>
      <c r="H583" s="82"/>
      <c r="I583" s="82"/>
    </row>
    <row r="584" spans="1:9" x14ac:dyDescent="0.25">
      <c r="A584" s="82"/>
      <c r="B584" s="82"/>
      <c r="C584" s="82"/>
      <c r="D584" s="82"/>
      <c r="E584" s="82"/>
      <c r="F584" s="82"/>
      <c r="G584" s="82"/>
      <c r="H584" s="82"/>
      <c r="I584" s="82"/>
    </row>
    <row r="585" spans="1:9" x14ac:dyDescent="0.25">
      <c r="A585" s="82"/>
      <c r="B585" s="82"/>
      <c r="C585" s="82"/>
      <c r="D585" s="82"/>
      <c r="E585" s="82"/>
      <c r="F585" s="82"/>
      <c r="G585" s="82"/>
      <c r="H585" s="82"/>
      <c r="I585" s="82"/>
    </row>
    <row r="586" spans="1:9" x14ac:dyDescent="0.25">
      <c r="A586" s="82"/>
      <c r="B586" s="82"/>
      <c r="C586" s="82"/>
      <c r="D586" s="82"/>
      <c r="E586" s="82"/>
      <c r="F586" s="82"/>
      <c r="G586" s="82"/>
      <c r="H586" s="82"/>
      <c r="I586" s="82"/>
    </row>
    <row r="587" spans="1:9" x14ac:dyDescent="0.25">
      <c r="A587" s="82"/>
      <c r="B587" s="82"/>
      <c r="C587" s="82"/>
      <c r="D587" s="82"/>
      <c r="E587" s="82"/>
      <c r="F587" s="82"/>
      <c r="G587" s="82"/>
      <c r="H587" s="82"/>
      <c r="I587" s="82"/>
    </row>
    <row r="588" spans="1:9" x14ac:dyDescent="0.25">
      <c r="A588" s="82"/>
      <c r="B588" s="82"/>
      <c r="C588" s="82"/>
      <c r="D588" s="82"/>
      <c r="E588" s="82"/>
      <c r="F588" s="82"/>
      <c r="G588" s="82"/>
      <c r="H588" s="82"/>
      <c r="I588" s="82"/>
    </row>
    <row r="589" spans="1:9" x14ac:dyDescent="0.25">
      <c r="A589" s="82"/>
      <c r="B589" s="82"/>
      <c r="C589" s="82"/>
      <c r="D589" s="82"/>
      <c r="E589" s="82"/>
      <c r="F589" s="82"/>
      <c r="G589" s="82"/>
      <c r="H589" s="82"/>
      <c r="I589" s="82"/>
    </row>
    <row r="590" spans="1:9" x14ac:dyDescent="0.25">
      <c r="A590" s="82"/>
      <c r="B590" s="82"/>
      <c r="C590" s="82"/>
      <c r="D590" s="82"/>
      <c r="E590" s="82"/>
      <c r="F590" s="82"/>
      <c r="G590" s="82"/>
      <c r="H590" s="82"/>
      <c r="I590" s="82"/>
    </row>
    <row r="591" spans="1:9" x14ac:dyDescent="0.25">
      <c r="A591" s="82"/>
      <c r="B591" s="82"/>
      <c r="C591" s="82"/>
      <c r="D591" s="82"/>
      <c r="E591" s="82"/>
      <c r="F591" s="82"/>
      <c r="G591" s="82"/>
      <c r="H591" s="82"/>
      <c r="I591" s="82"/>
    </row>
    <row r="592" spans="1:9" x14ac:dyDescent="0.25">
      <c r="A592" s="82"/>
      <c r="B592" s="82"/>
      <c r="C592" s="82"/>
      <c r="D592" s="82"/>
      <c r="E592" s="82"/>
      <c r="F592" s="82"/>
      <c r="G592" s="82"/>
      <c r="H592" s="82"/>
      <c r="I592" s="82"/>
    </row>
    <row r="593" spans="1:9" x14ac:dyDescent="0.25">
      <c r="A593" s="82"/>
      <c r="B593" s="82"/>
      <c r="C593" s="82"/>
      <c r="D593" s="82"/>
      <c r="E593" s="82"/>
      <c r="F593" s="82"/>
      <c r="G593" s="82"/>
      <c r="H593" s="82"/>
      <c r="I593" s="82"/>
    </row>
    <row r="594" spans="1:9" x14ac:dyDescent="0.25">
      <c r="A594" s="82"/>
      <c r="B594" s="82"/>
      <c r="C594" s="82"/>
      <c r="D594" s="82"/>
      <c r="E594" s="82"/>
      <c r="F594" s="82"/>
      <c r="G594" s="82"/>
      <c r="H594" s="82"/>
      <c r="I594" s="82"/>
    </row>
    <row r="595" spans="1:9" x14ac:dyDescent="0.25">
      <c r="A595" s="82"/>
      <c r="B595" s="82"/>
      <c r="C595" s="82"/>
      <c r="D595" s="82"/>
      <c r="E595" s="82"/>
      <c r="F595" s="82"/>
      <c r="G595" s="82"/>
      <c r="H595" s="82"/>
      <c r="I595" s="82"/>
    </row>
    <row r="596" spans="1:9" x14ac:dyDescent="0.25">
      <c r="A596" s="82"/>
      <c r="B596" s="82"/>
      <c r="C596" s="82"/>
      <c r="D596" s="82"/>
      <c r="E596" s="82"/>
      <c r="F596" s="82"/>
      <c r="G596" s="82"/>
      <c r="H596" s="82"/>
      <c r="I596" s="82"/>
    </row>
    <row r="597" spans="1:9" x14ac:dyDescent="0.25">
      <c r="A597" s="82"/>
      <c r="B597" s="82"/>
      <c r="C597" s="82"/>
      <c r="D597" s="82"/>
      <c r="E597" s="82"/>
      <c r="F597" s="82"/>
      <c r="G597" s="82"/>
      <c r="H597" s="82"/>
      <c r="I597" s="82"/>
    </row>
    <row r="598" spans="1:9" x14ac:dyDescent="0.25">
      <c r="A598" s="82"/>
      <c r="B598" s="82"/>
      <c r="C598" s="82"/>
      <c r="D598" s="82"/>
      <c r="E598" s="82"/>
      <c r="F598" s="82"/>
      <c r="G598" s="82"/>
      <c r="H598" s="82"/>
      <c r="I598" s="82"/>
    </row>
    <row r="599" spans="1:9" x14ac:dyDescent="0.25">
      <c r="A599" s="82"/>
      <c r="B599" s="82"/>
      <c r="C599" s="82"/>
      <c r="D599" s="82"/>
      <c r="E599" s="82"/>
      <c r="F599" s="82"/>
      <c r="G599" s="82"/>
      <c r="H599" s="82"/>
      <c r="I599" s="82"/>
    </row>
    <row r="600" spans="1:9" x14ac:dyDescent="0.25">
      <c r="A600" s="82"/>
      <c r="B600" s="82"/>
      <c r="C600" s="82"/>
      <c r="D600" s="82"/>
      <c r="E600" s="82"/>
      <c r="F600" s="82"/>
      <c r="G600" s="82"/>
      <c r="H600" s="82"/>
      <c r="I600" s="82"/>
    </row>
    <row r="601" spans="1:9" x14ac:dyDescent="0.25">
      <c r="A601" s="82"/>
      <c r="B601" s="82"/>
      <c r="C601" s="82"/>
      <c r="D601" s="82"/>
      <c r="E601" s="82"/>
      <c r="F601" s="82"/>
      <c r="G601" s="82"/>
      <c r="H601" s="82"/>
      <c r="I601" s="82"/>
    </row>
    <row r="602" spans="1:9" x14ac:dyDescent="0.25">
      <c r="A602" s="82"/>
      <c r="B602" s="82"/>
      <c r="C602" s="82"/>
      <c r="D602" s="82"/>
      <c r="E602" s="82"/>
      <c r="F602" s="82"/>
      <c r="G602" s="82"/>
      <c r="H602" s="82"/>
      <c r="I602" s="82"/>
    </row>
    <row r="603" spans="1:9" x14ac:dyDescent="0.25">
      <c r="A603" s="82"/>
      <c r="B603" s="82"/>
      <c r="C603" s="82"/>
      <c r="D603" s="82"/>
      <c r="E603" s="82"/>
      <c r="F603" s="82"/>
      <c r="G603" s="82"/>
      <c r="H603" s="82"/>
      <c r="I603" s="82"/>
    </row>
    <row r="604" spans="1:9" ht="30" customHeight="1" x14ac:dyDescent="0.25">
      <c r="A604" s="82"/>
      <c r="B604" s="82"/>
      <c r="C604" s="82"/>
      <c r="D604" s="82"/>
      <c r="E604" s="82"/>
      <c r="F604" s="82"/>
      <c r="G604" s="82"/>
      <c r="H604" s="82"/>
      <c r="I604" s="82"/>
    </row>
    <row r="605" spans="1:9" x14ac:dyDescent="0.25">
      <c r="A605" s="82"/>
      <c r="B605" s="82"/>
      <c r="C605" s="82"/>
      <c r="D605" s="82"/>
      <c r="E605" s="82"/>
      <c r="F605" s="82"/>
      <c r="G605" s="82"/>
      <c r="H605" s="82"/>
      <c r="I605" s="82"/>
    </row>
    <row r="606" spans="1:9" x14ac:dyDescent="0.25">
      <c r="A606" s="82"/>
      <c r="B606" s="82"/>
      <c r="C606" s="82"/>
      <c r="D606" s="82"/>
      <c r="E606" s="82"/>
      <c r="F606" s="82"/>
      <c r="G606" s="82"/>
      <c r="H606" s="82"/>
      <c r="I606" s="82"/>
    </row>
    <row r="607" spans="1:9" x14ac:dyDescent="0.25">
      <c r="A607" s="82"/>
      <c r="B607" s="82"/>
      <c r="C607" s="82"/>
      <c r="D607" s="82"/>
      <c r="E607" s="82"/>
      <c r="F607" s="82"/>
      <c r="G607" s="82"/>
      <c r="H607" s="82"/>
      <c r="I607" s="82"/>
    </row>
    <row r="608" spans="1:9" ht="30.75" customHeight="1" x14ac:dyDescent="0.25">
      <c r="A608" s="82"/>
      <c r="B608" s="82"/>
      <c r="C608" s="82"/>
      <c r="D608" s="82"/>
      <c r="E608" s="82"/>
      <c r="F608" s="82"/>
      <c r="G608" s="82"/>
      <c r="H608" s="82"/>
      <c r="I608" s="82"/>
    </row>
    <row r="609" spans="1:9" x14ac:dyDescent="0.25">
      <c r="A609" s="82"/>
      <c r="B609" s="82"/>
      <c r="C609" s="82"/>
      <c r="D609" s="82"/>
      <c r="E609" s="82"/>
      <c r="F609" s="82"/>
      <c r="G609" s="82"/>
      <c r="H609" s="82"/>
      <c r="I609" s="82"/>
    </row>
    <row r="610" spans="1:9" x14ac:dyDescent="0.25">
      <c r="A610" s="82"/>
      <c r="B610" s="82"/>
      <c r="C610" s="82"/>
      <c r="D610" s="82"/>
      <c r="E610" s="82"/>
      <c r="F610" s="82"/>
      <c r="G610" s="82"/>
      <c r="H610" s="82"/>
      <c r="I610" s="82"/>
    </row>
    <row r="611" spans="1:9" x14ac:dyDescent="0.25">
      <c r="A611" s="82"/>
      <c r="B611" s="82"/>
      <c r="C611" s="82"/>
      <c r="D611" s="82"/>
      <c r="E611" s="82"/>
      <c r="F611" s="82"/>
      <c r="G611" s="82"/>
      <c r="H611" s="82"/>
      <c r="I611" s="82"/>
    </row>
    <row r="612" spans="1:9" x14ac:dyDescent="0.25">
      <c r="A612" s="82"/>
      <c r="B612" s="82"/>
      <c r="C612" s="82"/>
      <c r="D612" s="82"/>
      <c r="E612" s="82"/>
      <c r="F612" s="82"/>
      <c r="G612" s="82"/>
      <c r="H612" s="82"/>
      <c r="I612" s="82"/>
    </row>
    <row r="613" spans="1:9" x14ac:dyDescent="0.25">
      <c r="A613" s="82"/>
      <c r="B613" s="82"/>
      <c r="C613" s="82"/>
      <c r="D613" s="82"/>
      <c r="E613" s="82"/>
      <c r="F613" s="82"/>
      <c r="G613" s="82"/>
      <c r="H613" s="82"/>
      <c r="I613" s="82"/>
    </row>
    <row r="614" spans="1:9" x14ac:dyDescent="0.25">
      <c r="A614" s="82"/>
      <c r="B614" s="82"/>
      <c r="C614" s="82"/>
      <c r="D614" s="82"/>
      <c r="E614" s="82"/>
      <c r="F614" s="82"/>
      <c r="G614" s="82"/>
      <c r="H614" s="82"/>
      <c r="I614" s="82"/>
    </row>
    <row r="615" spans="1:9" x14ac:dyDescent="0.25">
      <c r="A615" s="82"/>
      <c r="B615" s="82"/>
      <c r="C615" s="82"/>
      <c r="D615" s="82"/>
      <c r="E615" s="82"/>
      <c r="F615" s="82"/>
      <c r="G615" s="82"/>
      <c r="H615" s="82"/>
      <c r="I615" s="82"/>
    </row>
    <row r="616" spans="1:9" x14ac:dyDescent="0.25">
      <c r="A616" s="82"/>
      <c r="B616" s="82"/>
      <c r="C616" s="82"/>
      <c r="D616" s="82"/>
      <c r="E616" s="82"/>
      <c r="F616" s="82"/>
      <c r="G616" s="82"/>
      <c r="H616" s="82"/>
      <c r="I616" s="82"/>
    </row>
    <row r="617" spans="1:9" x14ac:dyDescent="0.25">
      <c r="A617" s="82"/>
      <c r="B617" s="82"/>
      <c r="C617" s="82"/>
      <c r="D617" s="82"/>
      <c r="E617" s="82"/>
      <c r="F617" s="82"/>
      <c r="G617" s="82"/>
      <c r="H617" s="82"/>
      <c r="I617" s="82"/>
    </row>
    <row r="618" spans="1:9" x14ac:dyDescent="0.25">
      <c r="A618" s="82"/>
      <c r="B618" s="82"/>
      <c r="C618" s="82"/>
      <c r="D618" s="82"/>
      <c r="E618" s="82"/>
      <c r="F618" s="82"/>
      <c r="G618" s="82"/>
      <c r="H618" s="82"/>
      <c r="I618" s="82"/>
    </row>
    <row r="619" spans="1:9" x14ac:dyDescent="0.25">
      <c r="A619" s="82"/>
      <c r="B619" s="82"/>
      <c r="C619" s="82"/>
      <c r="D619" s="82"/>
      <c r="E619" s="82"/>
      <c r="F619" s="82"/>
      <c r="G619" s="82"/>
      <c r="H619" s="82"/>
      <c r="I619" s="82"/>
    </row>
    <row r="620" spans="1:9" x14ac:dyDescent="0.25">
      <c r="A620" s="82"/>
      <c r="B620" s="82"/>
      <c r="C620" s="82"/>
      <c r="D620" s="82"/>
      <c r="E620" s="82"/>
      <c r="F620" s="82"/>
      <c r="G620" s="82"/>
      <c r="H620" s="82"/>
      <c r="I620" s="82"/>
    </row>
    <row r="621" spans="1:9" x14ac:dyDescent="0.25">
      <c r="A621" s="82"/>
      <c r="B621" s="82"/>
      <c r="C621" s="82"/>
      <c r="D621" s="82"/>
      <c r="E621" s="82"/>
      <c r="F621" s="82"/>
      <c r="G621" s="82"/>
      <c r="H621" s="82"/>
      <c r="I621" s="82"/>
    </row>
    <row r="622" spans="1:9" x14ac:dyDescent="0.25">
      <c r="A622" s="82"/>
      <c r="B622" s="82"/>
      <c r="C622" s="82"/>
      <c r="D622" s="82"/>
      <c r="E622" s="82"/>
      <c r="F622" s="82"/>
      <c r="G622" s="82"/>
      <c r="H622" s="82"/>
      <c r="I622" s="82"/>
    </row>
    <row r="623" spans="1:9" x14ac:dyDescent="0.25">
      <c r="A623" s="82"/>
      <c r="B623" s="82"/>
      <c r="C623" s="82"/>
      <c r="D623" s="82"/>
      <c r="E623" s="82"/>
      <c r="F623" s="82"/>
      <c r="G623" s="82"/>
      <c r="H623" s="82"/>
      <c r="I623" s="82"/>
    </row>
    <row r="624" spans="1:9" x14ac:dyDescent="0.25">
      <c r="A624" s="82"/>
      <c r="B624" s="82"/>
      <c r="C624" s="82"/>
      <c r="D624" s="82"/>
      <c r="E624" s="82"/>
      <c r="F624" s="82"/>
      <c r="G624" s="82"/>
      <c r="H624" s="82"/>
      <c r="I624" s="82"/>
    </row>
    <row r="625" spans="1:9" x14ac:dyDescent="0.25">
      <c r="A625" s="82"/>
      <c r="B625" s="82"/>
      <c r="C625" s="82"/>
      <c r="D625" s="82"/>
      <c r="E625" s="82"/>
      <c r="F625" s="82"/>
      <c r="G625" s="82"/>
      <c r="H625" s="82"/>
      <c r="I625" s="82"/>
    </row>
    <row r="626" spans="1:9" ht="25.5" customHeight="1" x14ac:dyDescent="0.25">
      <c r="A626" s="82"/>
      <c r="B626" s="82"/>
      <c r="C626" s="82"/>
      <c r="D626" s="82"/>
      <c r="E626" s="82"/>
      <c r="F626" s="82"/>
      <c r="G626" s="82"/>
      <c r="H626" s="82"/>
      <c r="I626" s="82"/>
    </row>
    <row r="627" spans="1:9" x14ac:dyDescent="0.25">
      <c r="A627" s="82"/>
      <c r="B627" s="82"/>
      <c r="C627" s="82"/>
      <c r="D627" s="82"/>
      <c r="E627" s="82"/>
      <c r="F627" s="82"/>
      <c r="G627" s="82"/>
      <c r="H627" s="82"/>
      <c r="I627" s="82"/>
    </row>
    <row r="628" spans="1:9" x14ac:dyDescent="0.25">
      <c r="A628" s="82"/>
      <c r="B628" s="82"/>
      <c r="C628" s="82"/>
      <c r="D628" s="82"/>
      <c r="E628" s="82"/>
      <c r="F628" s="82"/>
      <c r="G628" s="82"/>
      <c r="H628" s="82"/>
      <c r="I628" s="82"/>
    </row>
    <row r="629" spans="1:9" x14ac:dyDescent="0.25">
      <c r="A629" s="82"/>
      <c r="B629" s="82"/>
      <c r="C629" s="82"/>
      <c r="D629" s="82"/>
      <c r="E629" s="82"/>
      <c r="F629" s="82"/>
      <c r="G629" s="82"/>
      <c r="H629" s="82"/>
      <c r="I629" s="82"/>
    </row>
    <row r="630" spans="1:9" x14ac:dyDescent="0.25">
      <c r="A630" s="82"/>
      <c r="B630" s="82"/>
      <c r="C630" s="82"/>
      <c r="D630" s="82"/>
      <c r="E630" s="82"/>
      <c r="F630" s="82"/>
      <c r="G630" s="82"/>
      <c r="H630" s="82"/>
      <c r="I630" s="82"/>
    </row>
    <row r="631" spans="1:9" x14ac:dyDescent="0.25">
      <c r="A631" s="82"/>
      <c r="B631" s="82"/>
      <c r="C631" s="82"/>
      <c r="D631" s="82"/>
      <c r="E631" s="82"/>
      <c r="F631" s="82"/>
      <c r="G631" s="82"/>
      <c r="H631" s="82"/>
      <c r="I631" s="82"/>
    </row>
    <row r="632" spans="1:9" x14ac:dyDescent="0.25">
      <c r="A632" s="82"/>
      <c r="B632" s="82"/>
      <c r="C632" s="82"/>
      <c r="D632" s="82"/>
      <c r="E632" s="82"/>
      <c r="F632" s="82"/>
      <c r="G632" s="82"/>
      <c r="H632" s="82"/>
      <c r="I632" s="82"/>
    </row>
    <row r="633" spans="1:9" x14ac:dyDescent="0.25">
      <c r="A633" s="82"/>
      <c r="B633" s="82"/>
      <c r="C633" s="82"/>
      <c r="D633" s="82"/>
      <c r="E633" s="82"/>
      <c r="F633" s="82"/>
      <c r="G633" s="82"/>
      <c r="H633" s="82"/>
      <c r="I633" s="82"/>
    </row>
    <row r="634" spans="1:9" x14ac:dyDescent="0.25">
      <c r="A634" s="82"/>
      <c r="B634" s="82"/>
      <c r="C634" s="82"/>
      <c r="D634" s="82"/>
      <c r="E634" s="82"/>
      <c r="F634" s="82"/>
      <c r="G634" s="82"/>
      <c r="H634" s="82"/>
      <c r="I634" s="82"/>
    </row>
    <row r="635" spans="1:9" x14ac:dyDescent="0.25">
      <c r="A635" s="82"/>
      <c r="B635" s="82"/>
      <c r="C635" s="82"/>
      <c r="D635" s="82"/>
      <c r="E635" s="82"/>
      <c r="F635" s="82"/>
      <c r="G635" s="82"/>
      <c r="H635" s="82"/>
      <c r="I635" s="82"/>
    </row>
    <row r="636" spans="1:9" x14ac:dyDescent="0.25">
      <c r="A636" s="82"/>
      <c r="B636" s="82"/>
      <c r="C636" s="82"/>
      <c r="D636" s="82"/>
      <c r="E636" s="82"/>
      <c r="F636" s="82"/>
      <c r="G636" s="82"/>
      <c r="H636" s="82"/>
      <c r="I636" s="82"/>
    </row>
    <row r="637" spans="1:9" x14ac:dyDescent="0.25">
      <c r="A637" s="82"/>
      <c r="B637" s="82"/>
      <c r="C637" s="82"/>
      <c r="D637" s="82"/>
      <c r="E637" s="82"/>
      <c r="F637" s="82"/>
      <c r="G637" s="82"/>
      <c r="H637" s="82"/>
      <c r="I637" s="82"/>
    </row>
    <row r="638" spans="1:9" x14ac:dyDescent="0.25">
      <c r="A638" s="82"/>
      <c r="B638" s="82"/>
      <c r="C638" s="82"/>
      <c r="D638" s="82"/>
      <c r="E638" s="82"/>
      <c r="F638" s="82"/>
      <c r="G638" s="82"/>
      <c r="H638" s="82"/>
      <c r="I638" s="82"/>
    </row>
    <row r="639" spans="1:9" x14ac:dyDescent="0.25">
      <c r="A639" s="82"/>
      <c r="B639" s="82"/>
      <c r="C639" s="82"/>
      <c r="D639" s="82"/>
      <c r="E639" s="82"/>
      <c r="F639" s="82"/>
      <c r="G639" s="82"/>
      <c r="H639" s="82"/>
      <c r="I639" s="82"/>
    </row>
    <row r="640" spans="1:9" x14ac:dyDescent="0.25">
      <c r="A640" s="82"/>
      <c r="B640" s="82"/>
      <c r="C640" s="82"/>
      <c r="D640" s="82"/>
      <c r="E640" s="82"/>
      <c r="F640" s="82"/>
      <c r="G640" s="82"/>
      <c r="H640" s="82"/>
      <c r="I640" s="82"/>
    </row>
    <row r="641" spans="1:9" x14ac:dyDescent="0.25">
      <c r="A641" s="82"/>
      <c r="B641" s="82"/>
      <c r="C641" s="82"/>
      <c r="D641" s="82"/>
      <c r="E641" s="82"/>
      <c r="F641" s="82"/>
      <c r="G641" s="82"/>
      <c r="H641" s="82"/>
      <c r="I641" s="82"/>
    </row>
    <row r="642" spans="1:9" x14ac:dyDescent="0.25">
      <c r="A642" s="82"/>
      <c r="B642" s="82"/>
      <c r="C642" s="82"/>
      <c r="D642" s="82"/>
      <c r="E642" s="82"/>
      <c r="F642" s="82"/>
      <c r="G642" s="82"/>
      <c r="H642" s="82"/>
      <c r="I642" s="82"/>
    </row>
    <row r="643" spans="1:9" x14ac:dyDescent="0.25">
      <c r="A643" s="82"/>
      <c r="B643" s="82"/>
      <c r="C643" s="82"/>
      <c r="D643" s="82"/>
      <c r="E643" s="82"/>
      <c r="F643" s="82"/>
      <c r="G643" s="82"/>
      <c r="H643" s="82"/>
      <c r="I643" s="82"/>
    </row>
    <row r="644" spans="1:9" x14ac:dyDescent="0.25">
      <c r="A644" s="82"/>
      <c r="B644" s="82"/>
      <c r="C644" s="82"/>
      <c r="D644" s="82"/>
      <c r="E644" s="82"/>
      <c r="F644" s="82"/>
      <c r="G644" s="82"/>
      <c r="H644" s="82"/>
      <c r="I644" s="82"/>
    </row>
    <row r="645" spans="1:9" x14ac:dyDescent="0.25">
      <c r="A645" s="82"/>
      <c r="B645" s="82"/>
      <c r="C645" s="82"/>
      <c r="D645" s="82"/>
      <c r="E645" s="82"/>
      <c r="F645" s="82"/>
      <c r="G645" s="82"/>
      <c r="H645" s="82"/>
      <c r="I645" s="82"/>
    </row>
    <row r="646" spans="1:9" x14ac:dyDescent="0.25">
      <c r="A646" s="82"/>
      <c r="B646" s="82"/>
      <c r="C646" s="82"/>
      <c r="D646" s="82"/>
      <c r="E646" s="82"/>
      <c r="F646" s="82"/>
      <c r="G646" s="82"/>
      <c r="H646" s="82"/>
      <c r="I646" s="82"/>
    </row>
    <row r="647" spans="1:9" x14ac:dyDescent="0.25">
      <c r="A647" s="82"/>
      <c r="B647" s="82"/>
      <c r="C647" s="82"/>
      <c r="D647" s="82"/>
      <c r="E647" s="82"/>
      <c r="F647" s="82"/>
      <c r="G647" s="82"/>
      <c r="H647" s="82"/>
      <c r="I647" s="82"/>
    </row>
    <row r="648" spans="1:9" x14ac:dyDescent="0.25">
      <c r="A648" s="82"/>
      <c r="B648" s="82"/>
      <c r="C648" s="82"/>
      <c r="D648" s="82"/>
      <c r="E648" s="82"/>
      <c r="F648" s="82"/>
      <c r="G648" s="82"/>
      <c r="H648" s="82"/>
      <c r="I648" s="82"/>
    </row>
    <row r="649" spans="1:9" x14ac:dyDescent="0.25">
      <c r="A649" s="82"/>
      <c r="B649" s="82"/>
      <c r="C649" s="82"/>
      <c r="D649" s="82"/>
      <c r="E649" s="82"/>
      <c r="F649" s="82"/>
      <c r="G649" s="82"/>
      <c r="H649" s="82"/>
      <c r="I649" s="82"/>
    </row>
    <row r="650" spans="1:9" x14ac:dyDescent="0.25">
      <c r="A650" s="82"/>
      <c r="B650" s="82"/>
      <c r="C650" s="82"/>
      <c r="D650" s="82"/>
      <c r="E650" s="82"/>
      <c r="F650" s="82"/>
      <c r="G650" s="82"/>
      <c r="H650" s="82"/>
      <c r="I650" s="82"/>
    </row>
    <row r="651" spans="1:9" x14ac:dyDescent="0.25">
      <c r="A651" s="82"/>
      <c r="B651" s="82"/>
      <c r="C651" s="82"/>
      <c r="D651" s="82"/>
      <c r="E651" s="82"/>
      <c r="F651" s="82"/>
      <c r="G651" s="82"/>
      <c r="H651" s="82"/>
      <c r="I651" s="82"/>
    </row>
    <row r="652" spans="1:9" x14ac:dyDescent="0.25">
      <c r="A652" s="82"/>
      <c r="B652" s="82"/>
      <c r="C652" s="82"/>
      <c r="D652" s="82"/>
      <c r="E652" s="82"/>
      <c r="F652" s="82"/>
      <c r="G652" s="82"/>
      <c r="H652" s="82"/>
      <c r="I652" s="82"/>
    </row>
    <row r="653" spans="1:9" x14ac:dyDescent="0.25">
      <c r="A653" s="82"/>
      <c r="B653" s="82"/>
      <c r="C653" s="82"/>
      <c r="D653" s="82"/>
      <c r="E653" s="82"/>
      <c r="F653" s="82"/>
      <c r="G653" s="82"/>
      <c r="H653" s="82"/>
      <c r="I653" s="82"/>
    </row>
    <row r="654" spans="1:9" x14ac:dyDescent="0.25">
      <c r="A654" s="82"/>
      <c r="B654" s="82"/>
      <c r="C654" s="82"/>
      <c r="D654" s="82"/>
      <c r="E654" s="82"/>
      <c r="F654" s="82"/>
      <c r="G654" s="82"/>
      <c r="H654" s="82"/>
      <c r="I654" s="82"/>
    </row>
    <row r="655" spans="1:9" x14ac:dyDescent="0.25">
      <c r="A655" s="82"/>
      <c r="B655" s="82"/>
      <c r="C655" s="82"/>
      <c r="D655" s="82"/>
      <c r="E655" s="82"/>
      <c r="F655" s="82"/>
      <c r="G655" s="82"/>
      <c r="H655" s="82"/>
      <c r="I655" s="82"/>
    </row>
    <row r="656" spans="1:9" x14ac:dyDescent="0.25">
      <c r="A656" s="82"/>
      <c r="B656" s="82"/>
      <c r="C656" s="82"/>
      <c r="D656" s="82"/>
      <c r="E656" s="82"/>
      <c r="F656" s="82"/>
      <c r="G656" s="82"/>
      <c r="H656" s="82"/>
      <c r="I656" s="82"/>
    </row>
    <row r="657" spans="1:9" x14ac:dyDescent="0.25">
      <c r="A657" s="82"/>
      <c r="B657" s="82"/>
      <c r="C657" s="82"/>
      <c r="D657" s="82"/>
      <c r="E657" s="82"/>
      <c r="F657" s="82"/>
      <c r="G657" s="82"/>
      <c r="H657" s="82"/>
      <c r="I657" s="82"/>
    </row>
    <row r="658" spans="1:9" x14ac:dyDescent="0.25">
      <c r="A658" s="82"/>
      <c r="B658" s="82"/>
      <c r="C658" s="82"/>
      <c r="D658" s="82"/>
      <c r="E658" s="82"/>
      <c r="F658" s="82"/>
      <c r="G658" s="82"/>
      <c r="H658" s="82"/>
      <c r="I658" s="82"/>
    </row>
    <row r="659" spans="1:9" x14ac:dyDescent="0.25">
      <c r="A659" s="82"/>
      <c r="B659" s="82"/>
      <c r="C659" s="82"/>
      <c r="D659" s="82"/>
      <c r="E659" s="82"/>
      <c r="F659" s="82"/>
      <c r="G659" s="82"/>
      <c r="H659" s="82"/>
      <c r="I659" s="82"/>
    </row>
    <row r="660" spans="1:9" x14ac:dyDescent="0.25">
      <c r="C660" s="70"/>
    </row>
  </sheetData>
  <mergeCells count="27">
    <mergeCell ref="A169:I169"/>
    <mergeCell ref="A139:I139"/>
    <mergeCell ref="H161:I161"/>
    <mergeCell ref="A163:I163"/>
    <mergeCell ref="A164:A167"/>
    <mergeCell ref="B164:B167"/>
    <mergeCell ref="C164:C167"/>
    <mergeCell ref="D164:D167"/>
    <mergeCell ref="E164:E167"/>
    <mergeCell ref="F164:F167"/>
    <mergeCell ref="A143:I143"/>
    <mergeCell ref="G164:G167"/>
    <mergeCell ref="H164:H167"/>
    <mergeCell ref="I164:I167"/>
    <mergeCell ref="A134:I134"/>
    <mergeCell ref="H1:I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A9:I9"/>
    <mergeCell ref="A27:I27"/>
  </mergeCells>
  <pageMargins left="0.59055118110236227" right="0" top="0.55118110236220474" bottom="0.1968503937007874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8"/>
  <sheetViews>
    <sheetView topLeftCell="A430" workbookViewId="0">
      <selection activeCell="I9" sqref="I9"/>
    </sheetView>
  </sheetViews>
  <sheetFormatPr defaultRowHeight="15" x14ac:dyDescent="0.25"/>
  <cols>
    <col min="1" max="1" width="9.140625" style="69"/>
    <col min="2" max="2" width="23" style="69" customWidth="1"/>
    <col min="3" max="3" width="15.7109375" style="69" customWidth="1"/>
    <col min="4" max="4" width="11" style="69" customWidth="1"/>
    <col min="5" max="5" width="10.5703125" style="69" customWidth="1"/>
    <col min="6" max="6" width="10.28515625" style="69" customWidth="1"/>
    <col min="7" max="7" width="11" style="69" customWidth="1"/>
    <col min="8" max="8" width="9.140625" style="82"/>
  </cols>
  <sheetData>
    <row r="1" spans="1:9" ht="12.75" customHeight="1" x14ac:dyDescent="0.25">
      <c r="A1" s="20"/>
      <c r="B1" s="20"/>
      <c r="C1" s="20"/>
      <c r="D1" s="20"/>
      <c r="E1" s="20"/>
      <c r="F1" s="220" t="s">
        <v>1218</v>
      </c>
      <c r="G1" s="220"/>
      <c r="H1" s="220"/>
      <c r="I1" s="220"/>
    </row>
    <row r="2" spans="1:9" ht="12.75" customHeight="1" x14ac:dyDescent="0.25">
      <c r="A2" s="20"/>
      <c r="B2" s="20"/>
      <c r="C2" s="20"/>
      <c r="D2" s="20"/>
      <c r="E2" s="20"/>
      <c r="F2" s="20" t="s">
        <v>1065</v>
      </c>
      <c r="G2" s="20"/>
      <c r="H2" s="21"/>
      <c r="I2" s="21"/>
    </row>
    <row r="3" spans="1:9" x14ac:dyDescent="0.25">
      <c r="A3" s="236" t="s">
        <v>0</v>
      </c>
      <c r="B3" s="236" t="s">
        <v>1219</v>
      </c>
      <c r="C3" s="236" t="s">
        <v>1</v>
      </c>
      <c r="D3" s="236" t="s">
        <v>2</v>
      </c>
      <c r="E3" s="236" t="s">
        <v>3</v>
      </c>
      <c r="F3" s="236" t="s">
        <v>4</v>
      </c>
      <c r="G3" s="236" t="s">
        <v>5</v>
      </c>
    </row>
    <row r="4" spans="1:9" x14ac:dyDescent="0.25">
      <c r="A4" s="236"/>
      <c r="B4" s="236"/>
      <c r="C4" s="236"/>
      <c r="D4" s="236"/>
      <c r="E4" s="236"/>
      <c r="F4" s="236"/>
      <c r="G4" s="236"/>
    </row>
    <row r="5" spans="1:9" x14ac:dyDescent="0.25">
      <c r="A5" s="236"/>
      <c r="B5" s="236"/>
      <c r="C5" s="236"/>
      <c r="D5" s="236"/>
      <c r="E5" s="236"/>
      <c r="F5" s="236"/>
      <c r="G5" s="236"/>
    </row>
    <row r="6" spans="1:9" x14ac:dyDescent="0.25">
      <c r="A6" s="236"/>
      <c r="B6" s="236"/>
      <c r="C6" s="236"/>
      <c r="D6" s="236"/>
      <c r="E6" s="236"/>
      <c r="F6" s="236"/>
      <c r="G6" s="236"/>
    </row>
    <row r="7" spans="1:9" x14ac:dyDescent="0.25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</row>
    <row r="8" spans="1:9" ht="25.5" customHeight="1" x14ac:dyDescent="0.25">
      <c r="A8" s="233" t="s">
        <v>675</v>
      </c>
      <c r="B8" s="234"/>
      <c r="C8" s="234"/>
      <c r="D8" s="234"/>
      <c r="E8" s="234"/>
      <c r="F8" s="234"/>
      <c r="G8" s="234"/>
    </row>
    <row r="9" spans="1:9" x14ac:dyDescent="0.25">
      <c r="A9" s="84">
        <v>1</v>
      </c>
      <c r="B9" s="85" t="s">
        <v>680</v>
      </c>
      <c r="C9" s="28" t="s">
        <v>676</v>
      </c>
      <c r="D9" s="29"/>
      <c r="E9" s="29"/>
      <c r="F9" s="86">
        <v>172</v>
      </c>
      <c r="G9" s="86">
        <v>86</v>
      </c>
    </row>
    <row r="10" spans="1:9" ht="19.5" customHeight="1" thickBot="1" x14ac:dyDescent="0.3">
      <c r="A10" s="235" t="s">
        <v>6</v>
      </c>
      <c r="B10" s="235"/>
      <c r="C10" s="235"/>
      <c r="D10" s="235"/>
      <c r="E10" s="235"/>
      <c r="F10" s="235"/>
      <c r="G10" s="235"/>
    </row>
    <row r="11" spans="1:9" x14ac:dyDescent="0.25">
      <c r="A11" s="87" t="s">
        <v>7</v>
      </c>
      <c r="B11" s="88" t="s">
        <v>8</v>
      </c>
      <c r="C11" s="88" t="s">
        <v>9</v>
      </c>
      <c r="D11" s="89" t="s">
        <v>10</v>
      </c>
      <c r="E11" s="89">
        <v>1</v>
      </c>
      <c r="F11" s="90">
        <v>14</v>
      </c>
      <c r="G11" s="91">
        <f t="shared" ref="G11:G38" si="0">F11/2</f>
        <v>7</v>
      </c>
    </row>
    <row r="12" spans="1:9" x14ac:dyDescent="0.25">
      <c r="A12" s="92" t="s">
        <v>11</v>
      </c>
      <c r="B12" s="93" t="s">
        <v>12</v>
      </c>
      <c r="C12" s="93" t="s">
        <v>9</v>
      </c>
      <c r="D12" s="94" t="s">
        <v>10</v>
      </c>
      <c r="E12" s="94">
        <v>1</v>
      </c>
      <c r="F12" s="95">
        <v>72</v>
      </c>
      <c r="G12" s="96">
        <f t="shared" si="0"/>
        <v>36</v>
      </c>
    </row>
    <row r="13" spans="1:9" x14ac:dyDescent="0.25">
      <c r="A13" s="92" t="s">
        <v>13</v>
      </c>
      <c r="B13" s="93" t="s">
        <v>14</v>
      </c>
      <c r="C13" s="93" t="s">
        <v>9</v>
      </c>
      <c r="D13" s="94" t="s">
        <v>10</v>
      </c>
      <c r="E13" s="94">
        <v>10</v>
      </c>
      <c r="F13" s="95">
        <v>399</v>
      </c>
      <c r="G13" s="96">
        <f t="shared" si="0"/>
        <v>199.5</v>
      </c>
    </row>
    <row r="14" spans="1:9" x14ac:dyDescent="0.25">
      <c r="A14" s="92" t="s">
        <v>15</v>
      </c>
      <c r="B14" s="93" t="s">
        <v>16</v>
      </c>
      <c r="C14" s="93" t="s">
        <v>9</v>
      </c>
      <c r="D14" s="94" t="s">
        <v>10</v>
      </c>
      <c r="E14" s="94">
        <v>1</v>
      </c>
      <c r="F14" s="95">
        <v>40</v>
      </c>
      <c r="G14" s="96">
        <f t="shared" si="0"/>
        <v>20</v>
      </c>
    </row>
    <row r="15" spans="1:9" x14ac:dyDescent="0.25">
      <c r="A15" s="92" t="s">
        <v>17</v>
      </c>
      <c r="B15" s="93" t="s">
        <v>18</v>
      </c>
      <c r="C15" s="93" t="s">
        <v>9</v>
      </c>
      <c r="D15" s="94" t="s">
        <v>10</v>
      </c>
      <c r="E15" s="94">
        <v>3</v>
      </c>
      <c r="F15" s="95">
        <v>180</v>
      </c>
      <c r="G15" s="96">
        <f t="shared" si="0"/>
        <v>90</v>
      </c>
    </row>
    <row r="16" spans="1:9" x14ac:dyDescent="0.25">
      <c r="A16" s="92" t="s">
        <v>19</v>
      </c>
      <c r="B16" s="93" t="s">
        <v>20</v>
      </c>
      <c r="C16" s="93" t="s">
        <v>9</v>
      </c>
      <c r="D16" s="94" t="s">
        <v>10</v>
      </c>
      <c r="E16" s="94">
        <v>2</v>
      </c>
      <c r="F16" s="95">
        <v>64</v>
      </c>
      <c r="G16" s="96">
        <f t="shared" si="0"/>
        <v>32</v>
      </c>
    </row>
    <row r="17" spans="1:7" x14ac:dyDescent="0.25">
      <c r="A17" s="92" t="s">
        <v>21</v>
      </c>
      <c r="B17" s="93" t="s">
        <v>22</v>
      </c>
      <c r="C17" s="93" t="s">
        <v>9</v>
      </c>
      <c r="D17" s="94" t="s">
        <v>10</v>
      </c>
      <c r="E17" s="94">
        <v>1</v>
      </c>
      <c r="F17" s="95">
        <v>25</v>
      </c>
      <c r="G17" s="96">
        <f t="shared" si="0"/>
        <v>12.5</v>
      </c>
    </row>
    <row r="18" spans="1:7" x14ac:dyDescent="0.25">
      <c r="A18" s="92" t="s">
        <v>23</v>
      </c>
      <c r="B18" s="93" t="s">
        <v>24</v>
      </c>
      <c r="C18" s="93" t="s">
        <v>9</v>
      </c>
      <c r="D18" s="94" t="s">
        <v>10</v>
      </c>
      <c r="E18" s="94">
        <v>3</v>
      </c>
      <c r="F18" s="95">
        <v>63</v>
      </c>
      <c r="G18" s="96">
        <f t="shared" si="0"/>
        <v>31.5</v>
      </c>
    </row>
    <row r="19" spans="1:7" x14ac:dyDescent="0.25">
      <c r="A19" s="92" t="s">
        <v>25</v>
      </c>
      <c r="B19" s="93" t="s">
        <v>26</v>
      </c>
      <c r="C19" s="93" t="s">
        <v>9</v>
      </c>
      <c r="D19" s="94" t="s">
        <v>10</v>
      </c>
      <c r="E19" s="94">
        <v>1</v>
      </c>
      <c r="F19" s="95">
        <v>72</v>
      </c>
      <c r="G19" s="96">
        <f t="shared" si="0"/>
        <v>36</v>
      </c>
    </row>
    <row r="20" spans="1:7" x14ac:dyDescent="0.25">
      <c r="A20" s="92">
        <v>10</v>
      </c>
      <c r="B20" s="93" t="s">
        <v>27</v>
      </c>
      <c r="C20" s="93" t="s">
        <v>9</v>
      </c>
      <c r="D20" s="94" t="s">
        <v>10</v>
      </c>
      <c r="E20" s="94">
        <v>2</v>
      </c>
      <c r="F20" s="95">
        <v>46</v>
      </c>
      <c r="G20" s="96">
        <f t="shared" si="0"/>
        <v>23</v>
      </c>
    </row>
    <row r="21" spans="1:7" x14ac:dyDescent="0.25">
      <c r="A21" s="92">
        <v>11</v>
      </c>
      <c r="B21" s="93" t="s">
        <v>28</v>
      </c>
      <c r="C21" s="93" t="s">
        <v>9</v>
      </c>
      <c r="D21" s="94" t="s">
        <v>10</v>
      </c>
      <c r="E21" s="94">
        <v>1</v>
      </c>
      <c r="F21" s="95">
        <v>713</v>
      </c>
      <c r="G21" s="96">
        <f t="shared" si="0"/>
        <v>356.5</v>
      </c>
    </row>
    <row r="22" spans="1:7" x14ac:dyDescent="0.25">
      <c r="A22" s="92">
        <v>12</v>
      </c>
      <c r="B22" s="93" t="s">
        <v>29</v>
      </c>
      <c r="C22" s="93" t="s">
        <v>9</v>
      </c>
      <c r="D22" s="94" t="s">
        <v>10</v>
      </c>
      <c r="E22" s="94">
        <v>1</v>
      </c>
      <c r="F22" s="95">
        <v>510</v>
      </c>
      <c r="G22" s="96">
        <f t="shared" si="0"/>
        <v>255</v>
      </c>
    </row>
    <row r="23" spans="1:7" x14ac:dyDescent="0.25">
      <c r="A23" s="92">
        <v>13</v>
      </c>
      <c r="B23" s="93" t="s">
        <v>30</v>
      </c>
      <c r="C23" s="93" t="s">
        <v>9</v>
      </c>
      <c r="D23" s="94" t="s">
        <v>10</v>
      </c>
      <c r="E23" s="94">
        <v>1</v>
      </c>
      <c r="F23" s="95">
        <v>532</v>
      </c>
      <c r="G23" s="96">
        <f t="shared" si="0"/>
        <v>266</v>
      </c>
    </row>
    <row r="24" spans="1:7" x14ac:dyDescent="0.25">
      <c r="A24" s="92">
        <v>14</v>
      </c>
      <c r="B24" s="93" t="s">
        <v>31</v>
      </c>
      <c r="C24" s="93" t="s">
        <v>9</v>
      </c>
      <c r="D24" s="94" t="s">
        <v>10</v>
      </c>
      <c r="E24" s="94">
        <v>1</v>
      </c>
      <c r="F24" s="95">
        <v>422</v>
      </c>
      <c r="G24" s="96">
        <f t="shared" si="0"/>
        <v>211</v>
      </c>
    </row>
    <row r="25" spans="1:7" x14ac:dyDescent="0.25">
      <c r="A25" s="92">
        <v>15</v>
      </c>
      <c r="B25" s="93" t="s">
        <v>32</v>
      </c>
      <c r="C25" s="93" t="s">
        <v>9</v>
      </c>
      <c r="D25" s="94" t="s">
        <v>10</v>
      </c>
      <c r="E25" s="94">
        <v>1</v>
      </c>
      <c r="F25" s="95">
        <v>312</v>
      </c>
      <c r="G25" s="96">
        <f t="shared" si="0"/>
        <v>156</v>
      </c>
    </row>
    <row r="26" spans="1:7" x14ac:dyDescent="0.25">
      <c r="A26" s="92">
        <v>16</v>
      </c>
      <c r="B26" s="93" t="s">
        <v>33</v>
      </c>
      <c r="C26" s="93" t="s">
        <v>9</v>
      </c>
      <c r="D26" s="94" t="s">
        <v>10</v>
      </c>
      <c r="E26" s="94">
        <v>1</v>
      </c>
      <c r="F26" s="95">
        <v>144</v>
      </c>
      <c r="G26" s="96">
        <f t="shared" si="0"/>
        <v>72</v>
      </c>
    </row>
    <row r="27" spans="1:7" x14ac:dyDescent="0.25">
      <c r="A27" s="92">
        <v>17</v>
      </c>
      <c r="B27" s="93" t="s">
        <v>34</v>
      </c>
      <c r="C27" s="93" t="s">
        <v>9</v>
      </c>
      <c r="D27" s="94" t="s">
        <v>10</v>
      </c>
      <c r="E27" s="94">
        <v>1</v>
      </c>
      <c r="F27" s="95">
        <v>824</v>
      </c>
      <c r="G27" s="96">
        <f t="shared" si="0"/>
        <v>412</v>
      </c>
    </row>
    <row r="28" spans="1:7" x14ac:dyDescent="0.25">
      <c r="A28" s="92">
        <v>18</v>
      </c>
      <c r="B28" s="93" t="s">
        <v>35</v>
      </c>
      <c r="C28" s="93" t="s">
        <v>9</v>
      </c>
      <c r="D28" s="94" t="s">
        <v>10</v>
      </c>
      <c r="E28" s="94">
        <v>1</v>
      </c>
      <c r="F28" s="95">
        <v>74</v>
      </c>
      <c r="G28" s="96">
        <f t="shared" si="0"/>
        <v>37</v>
      </c>
    </row>
    <row r="29" spans="1:7" x14ac:dyDescent="0.25">
      <c r="A29" s="92">
        <v>19</v>
      </c>
      <c r="B29" s="93" t="s">
        <v>36</v>
      </c>
      <c r="C29" s="93" t="s">
        <v>9</v>
      </c>
      <c r="D29" s="94" t="s">
        <v>10</v>
      </c>
      <c r="E29" s="94">
        <v>1</v>
      </c>
      <c r="F29" s="95">
        <v>892</v>
      </c>
      <c r="G29" s="96">
        <f t="shared" si="0"/>
        <v>446</v>
      </c>
    </row>
    <row r="30" spans="1:7" x14ac:dyDescent="0.25">
      <c r="A30" s="92">
        <v>20</v>
      </c>
      <c r="B30" s="93" t="s">
        <v>37</v>
      </c>
      <c r="C30" s="93" t="s">
        <v>9</v>
      </c>
      <c r="D30" s="94" t="s">
        <v>10</v>
      </c>
      <c r="E30" s="94">
        <v>1</v>
      </c>
      <c r="F30" s="95">
        <v>241</v>
      </c>
      <c r="G30" s="96">
        <f t="shared" si="0"/>
        <v>120.5</v>
      </c>
    </row>
    <row r="31" spans="1:7" x14ac:dyDescent="0.25">
      <c r="A31" s="92">
        <v>21</v>
      </c>
      <c r="B31" s="93" t="s">
        <v>38</v>
      </c>
      <c r="C31" s="93" t="s">
        <v>9</v>
      </c>
      <c r="D31" s="94" t="s">
        <v>10</v>
      </c>
      <c r="E31" s="94">
        <v>1</v>
      </c>
      <c r="F31" s="95">
        <v>500</v>
      </c>
      <c r="G31" s="96">
        <f t="shared" si="0"/>
        <v>250</v>
      </c>
    </row>
    <row r="32" spans="1:7" x14ac:dyDescent="0.25">
      <c r="A32" s="92">
        <v>22</v>
      </c>
      <c r="B32" s="93" t="s">
        <v>39</v>
      </c>
      <c r="C32" s="93" t="s">
        <v>9</v>
      </c>
      <c r="D32" s="94" t="s">
        <v>10</v>
      </c>
      <c r="E32" s="94">
        <v>2</v>
      </c>
      <c r="F32" s="95">
        <v>511</v>
      </c>
      <c r="G32" s="96">
        <f t="shared" si="0"/>
        <v>255.5</v>
      </c>
    </row>
    <row r="33" spans="1:7" x14ac:dyDescent="0.25">
      <c r="A33" s="92">
        <v>23</v>
      </c>
      <c r="B33" s="93" t="s">
        <v>40</v>
      </c>
      <c r="C33" s="93" t="s">
        <v>9</v>
      </c>
      <c r="D33" s="94" t="s">
        <v>10</v>
      </c>
      <c r="E33" s="94">
        <v>2</v>
      </c>
      <c r="F33" s="95">
        <v>456</v>
      </c>
      <c r="G33" s="96">
        <f t="shared" si="0"/>
        <v>228</v>
      </c>
    </row>
    <row r="34" spans="1:7" x14ac:dyDescent="0.25">
      <c r="A34" s="92">
        <v>24</v>
      </c>
      <c r="B34" s="93" t="s">
        <v>41</v>
      </c>
      <c r="C34" s="93" t="s">
        <v>9</v>
      </c>
      <c r="D34" s="94" t="s">
        <v>10</v>
      </c>
      <c r="E34" s="94">
        <v>3</v>
      </c>
      <c r="F34" s="95">
        <v>1081</v>
      </c>
      <c r="G34" s="96">
        <f t="shared" si="0"/>
        <v>540.5</v>
      </c>
    </row>
    <row r="35" spans="1:7" x14ac:dyDescent="0.25">
      <c r="A35" s="92">
        <v>25</v>
      </c>
      <c r="B35" s="93" t="s">
        <v>42</v>
      </c>
      <c r="C35" s="93" t="s">
        <v>9</v>
      </c>
      <c r="D35" s="94" t="s">
        <v>10</v>
      </c>
      <c r="E35" s="94">
        <v>1</v>
      </c>
      <c r="F35" s="95">
        <v>897</v>
      </c>
      <c r="G35" s="96">
        <f t="shared" si="0"/>
        <v>448.5</v>
      </c>
    </row>
    <row r="36" spans="1:7" x14ac:dyDescent="0.25">
      <c r="A36" s="92">
        <v>26</v>
      </c>
      <c r="B36" s="93" t="s">
        <v>43</v>
      </c>
      <c r="C36" s="93" t="s">
        <v>9</v>
      </c>
      <c r="D36" s="94" t="s">
        <v>10</v>
      </c>
      <c r="E36" s="94">
        <v>1</v>
      </c>
      <c r="F36" s="95">
        <v>265</v>
      </c>
      <c r="G36" s="96">
        <f t="shared" si="0"/>
        <v>132.5</v>
      </c>
    </row>
    <row r="37" spans="1:7" x14ac:dyDescent="0.25">
      <c r="A37" s="92">
        <v>27</v>
      </c>
      <c r="B37" s="93" t="s">
        <v>44</v>
      </c>
      <c r="C37" s="93" t="s">
        <v>9</v>
      </c>
      <c r="D37" s="94" t="s">
        <v>10</v>
      </c>
      <c r="E37" s="94">
        <v>1</v>
      </c>
      <c r="F37" s="95">
        <v>771</v>
      </c>
      <c r="G37" s="96">
        <f t="shared" si="0"/>
        <v>385.5</v>
      </c>
    </row>
    <row r="38" spans="1:7" x14ac:dyDescent="0.25">
      <c r="A38" s="92">
        <v>28</v>
      </c>
      <c r="B38" s="93" t="s">
        <v>45</v>
      </c>
      <c r="C38" s="93" t="s">
        <v>9</v>
      </c>
      <c r="D38" s="94" t="s">
        <v>10</v>
      </c>
      <c r="E38" s="94">
        <v>1</v>
      </c>
      <c r="F38" s="95">
        <v>2490</v>
      </c>
      <c r="G38" s="96">
        <f t="shared" si="0"/>
        <v>1245</v>
      </c>
    </row>
    <row r="39" spans="1:7" x14ac:dyDescent="0.25">
      <c r="A39" s="92"/>
      <c r="B39" s="93"/>
      <c r="C39" s="93"/>
      <c r="D39" s="94"/>
      <c r="E39" s="94"/>
      <c r="F39" s="95"/>
      <c r="G39" s="96"/>
    </row>
    <row r="40" spans="1:7" x14ac:dyDescent="0.25">
      <c r="A40" s="92">
        <v>29</v>
      </c>
      <c r="B40" s="93" t="s">
        <v>46</v>
      </c>
      <c r="C40" s="93" t="s">
        <v>47</v>
      </c>
      <c r="D40" s="94" t="s">
        <v>10</v>
      </c>
      <c r="E40" s="94">
        <v>5</v>
      </c>
      <c r="F40" s="95">
        <v>236</v>
      </c>
      <c r="G40" s="96">
        <f t="shared" ref="G40:G68" si="1">F40/2</f>
        <v>118</v>
      </c>
    </row>
    <row r="41" spans="1:7" x14ac:dyDescent="0.25">
      <c r="A41" s="92">
        <v>30</v>
      </c>
      <c r="B41" s="93" t="s">
        <v>48</v>
      </c>
      <c r="C41" s="93" t="s">
        <v>47</v>
      </c>
      <c r="D41" s="94" t="s">
        <v>10</v>
      </c>
      <c r="E41" s="94">
        <v>1</v>
      </c>
      <c r="F41" s="95">
        <v>61</v>
      </c>
      <c r="G41" s="96">
        <f t="shared" si="1"/>
        <v>30.5</v>
      </c>
    </row>
    <row r="42" spans="1:7" x14ac:dyDescent="0.25">
      <c r="A42" s="92">
        <v>31</v>
      </c>
      <c r="B42" s="93" t="s">
        <v>49</v>
      </c>
      <c r="C42" s="93" t="s">
        <v>47</v>
      </c>
      <c r="D42" s="94" t="s">
        <v>10</v>
      </c>
      <c r="E42" s="94">
        <v>2</v>
      </c>
      <c r="F42" s="95">
        <v>81</v>
      </c>
      <c r="G42" s="96">
        <f t="shared" si="1"/>
        <v>40.5</v>
      </c>
    </row>
    <row r="43" spans="1:7" x14ac:dyDescent="0.25">
      <c r="A43" s="92">
        <v>32</v>
      </c>
      <c r="B43" s="93" t="s">
        <v>50</v>
      </c>
      <c r="C43" s="93" t="s">
        <v>47</v>
      </c>
      <c r="D43" s="94" t="s">
        <v>10</v>
      </c>
      <c r="E43" s="94">
        <v>1</v>
      </c>
      <c r="F43" s="95">
        <v>46</v>
      </c>
      <c r="G43" s="96">
        <f t="shared" si="1"/>
        <v>23</v>
      </c>
    </row>
    <row r="44" spans="1:7" x14ac:dyDescent="0.25">
      <c r="A44" s="92">
        <v>33</v>
      </c>
      <c r="B44" s="93" t="s">
        <v>51</v>
      </c>
      <c r="C44" s="93" t="s">
        <v>47</v>
      </c>
      <c r="D44" s="94" t="s">
        <v>10</v>
      </c>
      <c r="E44" s="94">
        <v>6</v>
      </c>
      <c r="F44" s="95">
        <v>106</v>
      </c>
      <c r="G44" s="96">
        <f t="shared" si="1"/>
        <v>53</v>
      </c>
    </row>
    <row r="45" spans="1:7" x14ac:dyDescent="0.25">
      <c r="A45" s="92">
        <v>34</v>
      </c>
      <c r="B45" s="93" t="s">
        <v>52</v>
      </c>
      <c r="C45" s="93" t="s">
        <v>47</v>
      </c>
      <c r="D45" s="94" t="s">
        <v>10</v>
      </c>
      <c r="E45" s="94">
        <v>2</v>
      </c>
      <c r="F45" s="95">
        <v>149</v>
      </c>
      <c r="G45" s="96">
        <f t="shared" si="1"/>
        <v>74.5</v>
      </c>
    </row>
    <row r="46" spans="1:7" x14ac:dyDescent="0.25">
      <c r="A46" s="92">
        <v>35</v>
      </c>
      <c r="B46" s="93" t="s">
        <v>53</v>
      </c>
      <c r="C46" s="93" t="s">
        <v>47</v>
      </c>
      <c r="D46" s="94" t="s">
        <v>10</v>
      </c>
      <c r="E46" s="94">
        <v>1</v>
      </c>
      <c r="F46" s="95">
        <v>36</v>
      </c>
      <c r="G46" s="96">
        <f t="shared" si="1"/>
        <v>18</v>
      </c>
    </row>
    <row r="47" spans="1:7" x14ac:dyDescent="0.25">
      <c r="A47" s="92">
        <v>36</v>
      </c>
      <c r="B47" s="93" t="s">
        <v>54</v>
      </c>
      <c r="C47" s="93" t="s">
        <v>47</v>
      </c>
      <c r="D47" s="94" t="s">
        <v>10</v>
      </c>
      <c r="E47" s="94">
        <v>1</v>
      </c>
      <c r="F47" s="95">
        <v>82</v>
      </c>
      <c r="G47" s="96">
        <f t="shared" si="1"/>
        <v>41</v>
      </c>
    </row>
    <row r="48" spans="1:7" x14ac:dyDescent="0.25">
      <c r="A48" s="92">
        <v>37</v>
      </c>
      <c r="B48" s="93" t="s">
        <v>55</v>
      </c>
      <c r="C48" s="93" t="s">
        <v>47</v>
      </c>
      <c r="D48" s="94" t="s">
        <v>10</v>
      </c>
      <c r="E48" s="94">
        <v>1</v>
      </c>
      <c r="F48" s="95">
        <v>25</v>
      </c>
      <c r="G48" s="96">
        <f t="shared" si="1"/>
        <v>12.5</v>
      </c>
    </row>
    <row r="49" spans="1:7" x14ac:dyDescent="0.25">
      <c r="A49" s="92">
        <v>38</v>
      </c>
      <c r="B49" s="93" t="s">
        <v>56</v>
      </c>
      <c r="C49" s="93" t="s">
        <v>47</v>
      </c>
      <c r="D49" s="94" t="s">
        <v>10</v>
      </c>
      <c r="E49" s="94">
        <v>1</v>
      </c>
      <c r="F49" s="95">
        <v>317</v>
      </c>
      <c r="G49" s="96">
        <f t="shared" si="1"/>
        <v>158.5</v>
      </c>
    </row>
    <row r="50" spans="1:7" x14ac:dyDescent="0.25">
      <c r="A50" s="92">
        <v>39</v>
      </c>
      <c r="B50" s="93" t="s">
        <v>57</v>
      </c>
      <c r="C50" s="93" t="s">
        <v>47</v>
      </c>
      <c r="D50" s="94" t="s">
        <v>10</v>
      </c>
      <c r="E50" s="94">
        <v>11</v>
      </c>
      <c r="F50" s="95">
        <v>1085</v>
      </c>
      <c r="G50" s="96">
        <f t="shared" si="1"/>
        <v>542.5</v>
      </c>
    </row>
    <row r="51" spans="1:7" x14ac:dyDescent="0.25">
      <c r="A51" s="92">
        <v>40</v>
      </c>
      <c r="B51" s="93" t="s">
        <v>58</v>
      </c>
      <c r="C51" s="93" t="s">
        <v>47</v>
      </c>
      <c r="D51" s="94" t="s">
        <v>10</v>
      </c>
      <c r="E51" s="94">
        <v>1</v>
      </c>
      <c r="F51" s="95">
        <v>701</v>
      </c>
      <c r="G51" s="96">
        <f t="shared" si="1"/>
        <v>350.5</v>
      </c>
    </row>
    <row r="52" spans="1:7" x14ac:dyDescent="0.25">
      <c r="A52" s="92">
        <v>41</v>
      </c>
      <c r="B52" s="93" t="s">
        <v>59</v>
      </c>
      <c r="C52" s="93" t="s">
        <v>47</v>
      </c>
      <c r="D52" s="94" t="s">
        <v>10</v>
      </c>
      <c r="E52" s="94">
        <v>1</v>
      </c>
      <c r="F52" s="95">
        <v>700</v>
      </c>
      <c r="G52" s="96">
        <f t="shared" si="1"/>
        <v>350</v>
      </c>
    </row>
    <row r="53" spans="1:7" x14ac:dyDescent="0.25">
      <c r="A53" s="92">
        <v>42</v>
      </c>
      <c r="B53" s="93" t="s">
        <v>42</v>
      </c>
      <c r="C53" s="93" t="s">
        <v>47</v>
      </c>
      <c r="D53" s="94" t="s">
        <v>10</v>
      </c>
      <c r="E53" s="94">
        <v>2</v>
      </c>
      <c r="F53" s="95">
        <v>332</v>
      </c>
      <c r="G53" s="96">
        <f t="shared" si="1"/>
        <v>166</v>
      </c>
    </row>
    <row r="54" spans="1:7" x14ac:dyDescent="0.25">
      <c r="A54" s="92">
        <v>43</v>
      </c>
      <c r="B54" s="93" t="s">
        <v>60</v>
      </c>
      <c r="C54" s="93" t="s">
        <v>47</v>
      </c>
      <c r="D54" s="94" t="s">
        <v>10</v>
      </c>
      <c r="E54" s="94">
        <v>1</v>
      </c>
      <c r="F54" s="95">
        <v>450</v>
      </c>
      <c r="G54" s="96">
        <f t="shared" si="1"/>
        <v>225</v>
      </c>
    </row>
    <row r="55" spans="1:7" x14ac:dyDescent="0.25">
      <c r="A55" s="92">
        <v>44</v>
      </c>
      <c r="B55" s="93" t="s">
        <v>61</v>
      </c>
      <c r="C55" s="93" t="s">
        <v>47</v>
      </c>
      <c r="D55" s="94" t="s">
        <v>10</v>
      </c>
      <c r="E55" s="94">
        <v>1</v>
      </c>
      <c r="F55" s="95">
        <v>291</v>
      </c>
      <c r="G55" s="96">
        <f t="shared" si="1"/>
        <v>145.5</v>
      </c>
    </row>
    <row r="56" spans="1:7" x14ac:dyDescent="0.25">
      <c r="A56" s="92">
        <v>45</v>
      </c>
      <c r="B56" s="93" t="s">
        <v>62</v>
      </c>
      <c r="C56" s="93" t="s">
        <v>47</v>
      </c>
      <c r="D56" s="94" t="s">
        <v>10</v>
      </c>
      <c r="E56" s="94">
        <v>1</v>
      </c>
      <c r="F56" s="95">
        <v>223</v>
      </c>
      <c r="G56" s="96">
        <f t="shared" si="1"/>
        <v>111.5</v>
      </c>
    </row>
    <row r="57" spans="1:7" x14ac:dyDescent="0.25">
      <c r="A57" s="92">
        <v>46</v>
      </c>
      <c r="B57" s="93" t="s">
        <v>63</v>
      </c>
      <c r="C57" s="93" t="s">
        <v>47</v>
      </c>
      <c r="D57" s="94" t="s">
        <v>10</v>
      </c>
      <c r="E57" s="94">
        <v>1</v>
      </c>
      <c r="F57" s="95">
        <v>215</v>
      </c>
      <c r="G57" s="96">
        <f t="shared" si="1"/>
        <v>107.5</v>
      </c>
    </row>
    <row r="58" spans="1:7" x14ac:dyDescent="0.25">
      <c r="A58" s="92">
        <v>47</v>
      </c>
      <c r="B58" s="93" t="s">
        <v>64</v>
      </c>
      <c r="C58" s="93" t="s">
        <v>47</v>
      </c>
      <c r="D58" s="94" t="s">
        <v>10</v>
      </c>
      <c r="E58" s="94">
        <v>1</v>
      </c>
      <c r="F58" s="95">
        <v>215</v>
      </c>
      <c r="G58" s="96">
        <f t="shared" si="1"/>
        <v>107.5</v>
      </c>
    </row>
    <row r="59" spans="1:7" x14ac:dyDescent="0.25">
      <c r="A59" s="92">
        <v>48</v>
      </c>
      <c r="B59" s="93" t="s">
        <v>65</v>
      </c>
      <c r="C59" s="93" t="s">
        <v>47</v>
      </c>
      <c r="D59" s="94" t="s">
        <v>10</v>
      </c>
      <c r="E59" s="94">
        <v>4</v>
      </c>
      <c r="F59" s="95">
        <v>1380</v>
      </c>
      <c r="G59" s="96">
        <f t="shared" si="1"/>
        <v>690</v>
      </c>
    </row>
    <row r="60" spans="1:7" x14ac:dyDescent="0.25">
      <c r="A60" s="92">
        <v>49</v>
      </c>
      <c r="B60" s="93" t="s">
        <v>66</v>
      </c>
      <c r="C60" s="93" t="s">
        <v>47</v>
      </c>
      <c r="D60" s="94" t="s">
        <v>10</v>
      </c>
      <c r="E60" s="94">
        <v>3</v>
      </c>
      <c r="F60" s="95">
        <v>898</v>
      </c>
      <c r="G60" s="96">
        <f t="shared" si="1"/>
        <v>449</v>
      </c>
    </row>
    <row r="61" spans="1:7" x14ac:dyDescent="0.25">
      <c r="A61" s="92">
        <v>50</v>
      </c>
      <c r="B61" s="93" t="s">
        <v>67</v>
      </c>
      <c r="C61" s="93" t="s">
        <v>47</v>
      </c>
      <c r="D61" s="94" t="s">
        <v>10</v>
      </c>
      <c r="E61" s="94">
        <v>1</v>
      </c>
      <c r="F61" s="95">
        <v>194</v>
      </c>
      <c r="G61" s="96">
        <f t="shared" si="1"/>
        <v>97</v>
      </c>
    </row>
    <row r="62" spans="1:7" x14ac:dyDescent="0.25">
      <c r="A62" s="92">
        <v>51</v>
      </c>
      <c r="B62" s="93" t="s">
        <v>68</v>
      </c>
      <c r="C62" s="93" t="s">
        <v>47</v>
      </c>
      <c r="D62" s="94" t="s">
        <v>10</v>
      </c>
      <c r="E62" s="94">
        <v>2</v>
      </c>
      <c r="F62" s="95">
        <v>428</v>
      </c>
      <c r="G62" s="96">
        <f t="shared" si="1"/>
        <v>214</v>
      </c>
    </row>
    <row r="63" spans="1:7" x14ac:dyDescent="0.25">
      <c r="A63" s="92">
        <v>52</v>
      </c>
      <c r="B63" s="93" t="s">
        <v>69</v>
      </c>
      <c r="C63" s="93" t="s">
        <v>47</v>
      </c>
      <c r="D63" s="94" t="s">
        <v>10</v>
      </c>
      <c r="E63" s="94">
        <v>2</v>
      </c>
      <c r="F63" s="95">
        <v>948</v>
      </c>
      <c r="G63" s="96">
        <f t="shared" si="1"/>
        <v>474</v>
      </c>
    </row>
    <row r="64" spans="1:7" x14ac:dyDescent="0.25">
      <c r="A64" s="92">
        <v>53</v>
      </c>
      <c r="B64" s="93" t="s">
        <v>70</v>
      </c>
      <c r="C64" s="93" t="s">
        <v>47</v>
      </c>
      <c r="D64" s="94" t="s">
        <v>10</v>
      </c>
      <c r="E64" s="94">
        <v>1</v>
      </c>
      <c r="F64" s="95">
        <v>395</v>
      </c>
      <c r="G64" s="96">
        <f t="shared" si="1"/>
        <v>197.5</v>
      </c>
    </row>
    <row r="65" spans="1:7" x14ac:dyDescent="0.25">
      <c r="A65" s="92">
        <v>54</v>
      </c>
      <c r="B65" s="93" t="s">
        <v>52</v>
      </c>
      <c r="C65" s="93" t="s">
        <v>47</v>
      </c>
      <c r="D65" s="94" t="s">
        <v>10</v>
      </c>
      <c r="E65" s="94">
        <v>1</v>
      </c>
      <c r="F65" s="95">
        <v>146</v>
      </c>
      <c r="G65" s="96">
        <f t="shared" si="1"/>
        <v>73</v>
      </c>
    </row>
    <row r="66" spans="1:7" x14ac:dyDescent="0.25">
      <c r="A66" s="92">
        <v>55</v>
      </c>
      <c r="B66" s="93" t="s">
        <v>71</v>
      </c>
      <c r="C66" s="93" t="s">
        <v>47</v>
      </c>
      <c r="D66" s="94" t="s">
        <v>10</v>
      </c>
      <c r="E66" s="94">
        <v>1</v>
      </c>
      <c r="F66" s="95">
        <v>504</v>
      </c>
      <c r="G66" s="96">
        <f t="shared" si="1"/>
        <v>252</v>
      </c>
    </row>
    <row r="67" spans="1:7" x14ac:dyDescent="0.25">
      <c r="A67" s="92">
        <v>57</v>
      </c>
      <c r="B67" s="93" t="s">
        <v>72</v>
      </c>
      <c r="C67" s="93" t="s">
        <v>47</v>
      </c>
      <c r="D67" s="94" t="s">
        <v>10</v>
      </c>
      <c r="E67" s="94">
        <v>1</v>
      </c>
      <c r="F67" s="95">
        <v>3800</v>
      </c>
      <c r="G67" s="96">
        <f t="shared" si="1"/>
        <v>1900</v>
      </c>
    </row>
    <row r="68" spans="1:7" ht="23.25" x14ac:dyDescent="0.25">
      <c r="A68" s="92">
        <v>58</v>
      </c>
      <c r="B68" s="97" t="s">
        <v>73</v>
      </c>
      <c r="C68" s="93" t="s">
        <v>47</v>
      </c>
      <c r="D68" s="94" t="s">
        <v>10</v>
      </c>
      <c r="E68" s="94">
        <v>4</v>
      </c>
      <c r="F68" s="95">
        <v>3493.3</v>
      </c>
      <c r="G68" s="96">
        <f t="shared" si="1"/>
        <v>1746.65</v>
      </c>
    </row>
    <row r="69" spans="1:7" x14ac:dyDescent="0.25">
      <c r="A69" s="92"/>
      <c r="B69" s="93"/>
      <c r="C69" s="93"/>
      <c r="D69" s="94"/>
      <c r="E69" s="94"/>
      <c r="F69" s="95"/>
      <c r="G69" s="96"/>
    </row>
    <row r="70" spans="1:7" x14ac:dyDescent="0.25">
      <c r="A70" s="92">
        <v>59</v>
      </c>
      <c r="B70" s="98" t="s">
        <v>16</v>
      </c>
      <c r="C70" s="98" t="s">
        <v>74</v>
      </c>
      <c r="D70" s="99" t="s">
        <v>10</v>
      </c>
      <c r="E70" s="99">
        <v>1</v>
      </c>
      <c r="F70" s="100">
        <v>9</v>
      </c>
      <c r="G70" s="101">
        <f>F70/2</f>
        <v>4.5</v>
      </c>
    </row>
    <row r="71" spans="1:7" x14ac:dyDescent="0.25">
      <c r="A71" s="92">
        <v>60</v>
      </c>
      <c r="B71" s="98" t="s">
        <v>20</v>
      </c>
      <c r="C71" s="98" t="s">
        <v>74</v>
      </c>
      <c r="D71" s="99" t="s">
        <v>10</v>
      </c>
      <c r="E71" s="99">
        <v>1</v>
      </c>
      <c r="F71" s="100">
        <v>32</v>
      </c>
      <c r="G71" s="101">
        <f>F71/2</f>
        <v>16</v>
      </c>
    </row>
    <row r="72" spans="1:7" x14ac:dyDescent="0.25">
      <c r="A72" s="92">
        <v>61</v>
      </c>
      <c r="B72" s="98" t="s">
        <v>75</v>
      </c>
      <c r="C72" s="98" t="s">
        <v>74</v>
      </c>
      <c r="D72" s="99" t="s">
        <v>10</v>
      </c>
      <c r="E72" s="99">
        <v>1</v>
      </c>
      <c r="F72" s="100">
        <v>6</v>
      </c>
      <c r="G72" s="101">
        <f>F72/2</f>
        <v>3</v>
      </c>
    </row>
    <row r="73" spans="1:7" x14ac:dyDescent="0.25">
      <c r="A73" s="92"/>
      <c r="B73" s="98"/>
      <c r="C73" s="98"/>
      <c r="D73" s="99"/>
      <c r="E73" s="99"/>
      <c r="F73" s="100"/>
      <c r="G73" s="101"/>
    </row>
    <row r="74" spans="1:7" x14ac:dyDescent="0.25">
      <c r="A74" s="92">
        <v>62</v>
      </c>
      <c r="B74" s="98" t="s">
        <v>76</v>
      </c>
      <c r="C74" s="98" t="s">
        <v>77</v>
      </c>
      <c r="D74" s="99" t="s">
        <v>10</v>
      </c>
      <c r="E74" s="99">
        <v>1</v>
      </c>
      <c r="F74" s="100">
        <v>58</v>
      </c>
      <c r="G74" s="101">
        <f t="shared" ref="G74:G103" si="2">F74/2</f>
        <v>29</v>
      </c>
    </row>
    <row r="75" spans="1:7" x14ac:dyDescent="0.25">
      <c r="A75" s="92">
        <v>63</v>
      </c>
      <c r="B75" s="98" t="s">
        <v>52</v>
      </c>
      <c r="C75" s="98" t="s">
        <v>77</v>
      </c>
      <c r="D75" s="99" t="s">
        <v>10</v>
      </c>
      <c r="E75" s="99">
        <v>8</v>
      </c>
      <c r="F75" s="100">
        <v>855</v>
      </c>
      <c r="G75" s="101">
        <f t="shared" si="2"/>
        <v>427.5</v>
      </c>
    </row>
    <row r="76" spans="1:7" x14ac:dyDescent="0.25">
      <c r="A76" s="92">
        <v>64</v>
      </c>
      <c r="B76" s="98" t="s">
        <v>78</v>
      </c>
      <c r="C76" s="98" t="s">
        <v>77</v>
      </c>
      <c r="D76" s="99" t="s">
        <v>10</v>
      </c>
      <c r="E76" s="99">
        <v>5</v>
      </c>
      <c r="F76" s="100">
        <v>250</v>
      </c>
      <c r="G76" s="101">
        <f t="shared" si="2"/>
        <v>125</v>
      </c>
    </row>
    <row r="77" spans="1:7" x14ac:dyDescent="0.25">
      <c r="A77" s="92">
        <v>65</v>
      </c>
      <c r="B77" s="98" t="s">
        <v>79</v>
      </c>
      <c r="C77" s="98" t="s">
        <v>77</v>
      </c>
      <c r="D77" s="99" t="s">
        <v>10</v>
      </c>
      <c r="E77" s="99">
        <v>2</v>
      </c>
      <c r="F77" s="100">
        <v>137</v>
      </c>
      <c r="G77" s="101">
        <f t="shared" si="2"/>
        <v>68.5</v>
      </c>
    </row>
    <row r="78" spans="1:7" x14ac:dyDescent="0.25">
      <c r="A78" s="92">
        <v>66</v>
      </c>
      <c r="B78" s="98" t="s">
        <v>80</v>
      </c>
      <c r="C78" s="98" t="s">
        <v>77</v>
      </c>
      <c r="D78" s="99" t="s">
        <v>10</v>
      </c>
      <c r="E78" s="99">
        <v>11</v>
      </c>
      <c r="F78" s="100">
        <v>27</v>
      </c>
      <c r="G78" s="101">
        <f t="shared" si="2"/>
        <v>13.5</v>
      </c>
    </row>
    <row r="79" spans="1:7" x14ac:dyDescent="0.25">
      <c r="A79" s="92">
        <v>67</v>
      </c>
      <c r="B79" s="98" t="s">
        <v>81</v>
      </c>
      <c r="C79" s="98" t="s">
        <v>77</v>
      </c>
      <c r="D79" s="99" t="s">
        <v>10</v>
      </c>
      <c r="E79" s="99">
        <v>1</v>
      </c>
      <c r="F79" s="100">
        <v>340</v>
      </c>
      <c r="G79" s="101">
        <f t="shared" si="2"/>
        <v>170</v>
      </c>
    </row>
    <row r="80" spans="1:7" x14ac:dyDescent="0.25">
      <c r="A80" s="92">
        <v>68</v>
      </c>
      <c r="B80" s="98" t="s">
        <v>82</v>
      </c>
      <c r="C80" s="98" t="s">
        <v>77</v>
      </c>
      <c r="D80" s="99" t="s">
        <v>10</v>
      </c>
      <c r="E80" s="99">
        <v>2</v>
      </c>
      <c r="F80" s="100">
        <v>471</v>
      </c>
      <c r="G80" s="101">
        <f t="shared" si="2"/>
        <v>235.5</v>
      </c>
    </row>
    <row r="81" spans="1:7" x14ac:dyDescent="0.25">
      <c r="A81" s="92">
        <v>69</v>
      </c>
      <c r="B81" s="98" t="s">
        <v>83</v>
      </c>
      <c r="C81" s="98" t="s">
        <v>77</v>
      </c>
      <c r="D81" s="99" t="s">
        <v>10</v>
      </c>
      <c r="E81" s="99">
        <v>1</v>
      </c>
      <c r="F81" s="100">
        <v>166</v>
      </c>
      <c r="G81" s="101">
        <f t="shared" si="2"/>
        <v>83</v>
      </c>
    </row>
    <row r="82" spans="1:7" x14ac:dyDescent="0.25">
      <c r="A82" s="92">
        <v>70</v>
      </c>
      <c r="B82" s="98" t="s">
        <v>84</v>
      </c>
      <c r="C82" s="98" t="s">
        <v>77</v>
      </c>
      <c r="D82" s="99" t="s">
        <v>10</v>
      </c>
      <c r="E82" s="99">
        <v>2</v>
      </c>
      <c r="F82" s="100">
        <v>147</v>
      </c>
      <c r="G82" s="101">
        <f t="shared" si="2"/>
        <v>73.5</v>
      </c>
    </row>
    <row r="83" spans="1:7" x14ac:dyDescent="0.25">
      <c r="A83" s="92">
        <v>71</v>
      </c>
      <c r="B83" s="102" t="s">
        <v>12</v>
      </c>
      <c r="C83" s="98" t="s">
        <v>77</v>
      </c>
      <c r="D83" s="99" t="s">
        <v>10</v>
      </c>
      <c r="E83" s="99">
        <v>3</v>
      </c>
      <c r="F83" s="100">
        <v>81</v>
      </c>
      <c r="G83" s="101">
        <f t="shared" si="2"/>
        <v>40.5</v>
      </c>
    </row>
    <row r="84" spans="1:7" x14ac:dyDescent="0.25">
      <c r="A84" s="92">
        <v>72</v>
      </c>
      <c r="B84" s="102" t="s">
        <v>85</v>
      </c>
      <c r="C84" s="98" t="s">
        <v>77</v>
      </c>
      <c r="D84" s="99" t="s">
        <v>10</v>
      </c>
      <c r="E84" s="99">
        <v>1</v>
      </c>
      <c r="F84" s="100">
        <v>120</v>
      </c>
      <c r="G84" s="101">
        <f t="shared" si="2"/>
        <v>60</v>
      </c>
    </row>
    <row r="85" spans="1:7" x14ac:dyDescent="0.25">
      <c r="A85" s="92">
        <v>73</v>
      </c>
      <c r="B85" s="102" t="s">
        <v>86</v>
      </c>
      <c r="C85" s="98" t="s">
        <v>77</v>
      </c>
      <c r="D85" s="99" t="s">
        <v>10</v>
      </c>
      <c r="E85" s="99">
        <v>12</v>
      </c>
      <c r="F85" s="100">
        <v>309</v>
      </c>
      <c r="G85" s="101">
        <f t="shared" si="2"/>
        <v>154.5</v>
      </c>
    </row>
    <row r="86" spans="1:7" x14ac:dyDescent="0.25">
      <c r="A86" s="92">
        <v>74</v>
      </c>
      <c r="B86" s="102" t="s">
        <v>87</v>
      </c>
      <c r="C86" s="98" t="s">
        <v>77</v>
      </c>
      <c r="D86" s="99" t="s">
        <v>10</v>
      </c>
      <c r="E86" s="99">
        <v>1</v>
      </c>
      <c r="F86" s="100">
        <v>852</v>
      </c>
      <c r="G86" s="101">
        <f t="shared" si="2"/>
        <v>426</v>
      </c>
    </row>
    <row r="87" spans="1:7" x14ac:dyDescent="0.25">
      <c r="A87" s="92">
        <v>75</v>
      </c>
      <c r="B87" s="102" t="s">
        <v>42</v>
      </c>
      <c r="C87" s="98" t="s">
        <v>77</v>
      </c>
      <c r="D87" s="99" t="s">
        <v>10</v>
      </c>
      <c r="E87" s="99">
        <v>6</v>
      </c>
      <c r="F87" s="100">
        <v>3919</v>
      </c>
      <c r="G87" s="101">
        <f t="shared" si="2"/>
        <v>1959.5</v>
      </c>
    </row>
    <row r="88" spans="1:7" x14ac:dyDescent="0.25">
      <c r="A88" s="92">
        <v>76</v>
      </c>
      <c r="B88" s="102" t="s">
        <v>88</v>
      </c>
      <c r="C88" s="98" t="s">
        <v>77</v>
      </c>
      <c r="D88" s="99" t="s">
        <v>10</v>
      </c>
      <c r="E88" s="99">
        <v>3</v>
      </c>
      <c r="F88" s="100">
        <v>965</v>
      </c>
      <c r="G88" s="101">
        <f t="shared" si="2"/>
        <v>482.5</v>
      </c>
    </row>
    <row r="89" spans="1:7" x14ac:dyDescent="0.25">
      <c r="A89" s="92">
        <v>77</v>
      </c>
      <c r="B89" s="102" t="s">
        <v>89</v>
      </c>
      <c r="C89" s="98" t="s">
        <v>77</v>
      </c>
      <c r="D89" s="99" t="s">
        <v>10</v>
      </c>
      <c r="E89" s="99">
        <v>1</v>
      </c>
      <c r="F89" s="100">
        <v>159</v>
      </c>
      <c r="G89" s="101">
        <f t="shared" si="2"/>
        <v>79.5</v>
      </c>
    </row>
    <row r="90" spans="1:7" x14ac:dyDescent="0.25">
      <c r="A90" s="92">
        <v>78</v>
      </c>
      <c r="B90" s="102" t="s">
        <v>90</v>
      </c>
      <c r="C90" s="98" t="s">
        <v>77</v>
      </c>
      <c r="D90" s="99" t="s">
        <v>10</v>
      </c>
      <c r="E90" s="99">
        <v>4</v>
      </c>
      <c r="F90" s="100">
        <v>1237</v>
      </c>
      <c r="G90" s="101">
        <f t="shared" si="2"/>
        <v>618.5</v>
      </c>
    </row>
    <row r="91" spans="1:7" x14ac:dyDescent="0.25">
      <c r="A91" s="92">
        <v>79</v>
      </c>
      <c r="B91" s="102" t="s">
        <v>91</v>
      </c>
      <c r="C91" s="98" t="s">
        <v>77</v>
      </c>
      <c r="D91" s="99" t="s">
        <v>10</v>
      </c>
      <c r="E91" s="99">
        <v>2</v>
      </c>
      <c r="F91" s="100">
        <v>420</v>
      </c>
      <c r="G91" s="101">
        <f t="shared" si="2"/>
        <v>210</v>
      </c>
    </row>
    <row r="92" spans="1:7" x14ac:dyDescent="0.25">
      <c r="A92" s="92">
        <v>80</v>
      </c>
      <c r="B92" s="102" t="s">
        <v>92</v>
      </c>
      <c r="C92" s="98" t="s">
        <v>77</v>
      </c>
      <c r="D92" s="99" t="s">
        <v>10</v>
      </c>
      <c r="E92" s="99">
        <v>3</v>
      </c>
      <c r="F92" s="100">
        <v>668</v>
      </c>
      <c r="G92" s="101">
        <f t="shared" si="2"/>
        <v>334</v>
      </c>
    </row>
    <row r="93" spans="1:7" x14ac:dyDescent="0.25">
      <c r="A93" s="92">
        <v>81</v>
      </c>
      <c r="B93" s="102" t="s">
        <v>93</v>
      </c>
      <c r="C93" s="98" t="s">
        <v>77</v>
      </c>
      <c r="D93" s="99" t="s">
        <v>10</v>
      </c>
      <c r="E93" s="99">
        <v>2</v>
      </c>
      <c r="F93" s="100">
        <v>1072</v>
      </c>
      <c r="G93" s="101">
        <f t="shared" si="2"/>
        <v>536</v>
      </c>
    </row>
    <row r="94" spans="1:7" x14ac:dyDescent="0.25">
      <c r="A94" s="92">
        <v>82</v>
      </c>
      <c r="B94" s="102" t="s">
        <v>94</v>
      </c>
      <c r="C94" s="98" t="s">
        <v>77</v>
      </c>
      <c r="D94" s="99" t="s">
        <v>10</v>
      </c>
      <c r="E94" s="99">
        <v>1</v>
      </c>
      <c r="F94" s="100">
        <v>670</v>
      </c>
      <c r="G94" s="101">
        <f t="shared" si="2"/>
        <v>335</v>
      </c>
    </row>
    <row r="95" spans="1:7" x14ac:dyDescent="0.25">
      <c r="A95" s="92">
        <v>83</v>
      </c>
      <c r="B95" s="102" t="s">
        <v>95</v>
      </c>
      <c r="C95" s="98" t="s">
        <v>77</v>
      </c>
      <c r="D95" s="99" t="s">
        <v>10</v>
      </c>
      <c r="E95" s="99">
        <v>1</v>
      </c>
      <c r="F95" s="100">
        <v>3321</v>
      </c>
      <c r="G95" s="101">
        <f t="shared" si="2"/>
        <v>1660.5</v>
      </c>
    </row>
    <row r="96" spans="1:7" x14ac:dyDescent="0.25">
      <c r="A96" s="92">
        <v>84</v>
      </c>
      <c r="B96" s="102" t="s">
        <v>96</v>
      </c>
      <c r="C96" s="98" t="s">
        <v>77</v>
      </c>
      <c r="D96" s="99" t="s">
        <v>10</v>
      </c>
      <c r="E96" s="99">
        <v>1</v>
      </c>
      <c r="F96" s="100">
        <v>3360</v>
      </c>
      <c r="G96" s="101">
        <f t="shared" si="2"/>
        <v>1680</v>
      </c>
    </row>
    <row r="97" spans="1:7" x14ac:dyDescent="0.25">
      <c r="A97" s="92">
        <v>85</v>
      </c>
      <c r="B97" s="102" t="s">
        <v>97</v>
      </c>
      <c r="C97" s="98" t="s">
        <v>77</v>
      </c>
      <c r="D97" s="99" t="s">
        <v>10</v>
      </c>
      <c r="E97" s="99">
        <v>1</v>
      </c>
      <c r="F97" s="100">
        <v>2230</v>
      </c>
      <c r="G97" s="101">
        <f t="shared" si="2"/>
        <v>1115</v>
      </c>
    </row>
    <row r="98" spans="1:7" x14ac:dyDescent="0.25">
      <c r="A98" s="92">
        <v>86</v>
      </c>
      <c r="B98" s="102" t="s">
        <v>12</v>
      </c>
      <c r="C98" s="98" t="s">
        <v>77</v>
      </c>
      <c r="D98" s="99" t="s">
        <v>10</v>
      </c>
      <c r="E98" s="99">
        <v>2</v>
      </c>
      <c r="F98" s="100">
        <v>7380</v>
      </c>
      <c r="G98" s="101">
        <f t="shared" si="2"/>
        <v>3690</v>
      </c>
    </row>
    <row r="99" spans="1:7" x14ac:dyDescent="0.25">
      <c r="A99" s="92">
        <v>87</v>
      </c>
      <c r="B99" s="102" t="s">
        <v>98</v>
      </c>
      <c r="C99" s="98" t="s">
        <v>77</v>
      </c>
      <c r="D99" s="99" t="s">
        <v>10</v>
      </c>
      <c r="E99" s="99">
        <v>1</v>
      </c>
      <c r="F99" s="100">
        <v>4700</v>
      </c>
      <c r="G99" s="101">
        <f t="shared" si="2"/>
        <v>2350</v>
      </c>
    </row>
    <row r="100" spans="1:7" x14ac:dyDescent="0.25">
      <c r="A100" s="92">
        <v>88</v>
      </c>
      <c r="B100" s="102" t="s">
        <v>99</v>
      </c>
      <c r="C100" s="98" t="s">
        <v>77</v>
      </c>
      <c r="D100" s="99" t="s">
        <v>10</v>
      </c>
      <c r="E100" s="99">
        <v>1</v>
      </c>
      <c r="F100" s="100">
        <v>1230</v>
      </c>
      <c r="G100" s="101">
        <f t="shared" si="2"/>
        <v>615</v>
      </c>
    </row>
    <row r="101" spans="1:7" x14ac:dyDescent="0.25">
      <c r="A101" s="92">
        <v>89</v>
      </c>
      <c r="B101" s="102" t="s">
        <v>100</v>
      </c>
      <c r="C101" s="98" t="s">
        <v>77</v>
      </c>
      <c r="D101" s="99" t="s">
        <v>10</v>
      </c>
      <c r="E101" s="99">
        <v>1</v>
      </c>
      <c r="F101" s="100">
        <v>2200</v>
      </c>
      <c r="G101" s="101">
        <f t="shared" si="2"/>
        <v>1100</v>
      </c>
    </row>
    <row r="102" spans="1:7" x14ac:dyDescent="0.25">
      <c r="A102" s="92">
        <v>90</v>
      </c>
      <c r="B102" s="102" t="s">
        <v>101</v>
      </c>
      <c r="C102" s="98" t="s">
        <v>77</v>
      </c>
      <c r="D102" s="99" t="s">
        <v>10</v>
      </c>
      <c r="E102" s="99">
        <v>1</v>
      </c>
      <c r="F102" s="100">
        <v>2450</v>
      </c>
      <c r="G102" s="101">
        <f t="shared" si="2"/>
        <v>1225</v>
      </c>
    </row>
    <row r="103" spans="1:7" x14ac:dyDescent="0.25">
      <c r="A103" s="92">
        <v>91</v>
      </c>
      <c r="B103" s="102" t="s">
        <v>102</v>
      </c>
      <c r="C103" s="98" t="s">
        <v>77</v>
      </c>
      <c r="D103" s="99" t="s">
        <v>10</v>
      </c>
      <c r="E103" s="99">
        <v>5</v>
      </c>
      <c r="F103" s="100">
        <v>5600</v>
      </c>
      <c r="G103" s="101">
        <f t="shared" si="2"/>
        <v>2800</v>
      </c>
    </row>
    <row r="104" spans="1:7" x14ac:dyDescent="0.25">
      <c r="A104" s="92"/>
      <c r="B104" s="102"/>
      <c r="C104" s="98"/>
      <c r="D104" s="99"/>
      <c r="E104" s="99"/>
      <c r="F104" s="100"/>
      <c r="G104" s="101"/>
    </row>
    <row r="105" spans="1:7" x14ac:dyDescent="0.25">
      <c r="A105" s="103">
        <v>92</v>
      </c>
      <c r="B105" s="102" t="s">
        <v>103</v>
      </c>
      <c r="C105" s="98" t="s">
        <v>104</v>
      </c>
      <c r="D105" s="99" t="s">
        <v>10</v>
      </c>
      <c r="E105" s="99">
        <v>10</v>
      </c>
      <c r="F105" s="100">
        <v>48</v>
      </c>
      <c r="G105" s="101">
        <f t="shared" ref="G105:G154" si="3">F105/2</f>
        <v>24</v>
      </c>
    </row>
    <row r="106" spans="1:7" x14ac:dyDescent="0.25">
      <c r="A106" s="103">
        <v>93</v>
      </c>
      <c r="B106" s="102" t="s">
        <v>79</v>
      </c>
      <c r="C106" s="98" t="s">
        <v>104</v>
      </c>
      <c r="D106" s="99" t="s">
        <v>10</v>
      </c>
      <c r="E106" s="99">
        <v>2</v>
      </c>
      <c r="F106" s="100">
        <v>138</v>
      </c>
      <c r="G106" s="101">
        <f t="shared" si="3"/>
        <v>69</v>
      </c>
    </row>
    <row r="107" spans="1:7" x14ac:dyDescent="0.25">
      <c r="A107" s="103">
        <v>94</v>
      </c>
      <c r="B107" s="102" t="s">
        <v>105</v>
      </c>
      <c r="C107" s="98" t="s">
        <v>104</v>
      </c>
      <c r="D107" s="99" t="s">
        <v>10</v>
      </c>
      <c r="E107" s="99">
        <v>8</v>
      </c>
      <c r="F107" s="100">
        <v>198</v>
      </c>
      <c r="G107" s="101">
        <f t="shared" si="3"/>
        <v>99</v>
      </c>
    </row>
    <row r="108" spans="1:7" x14ac:dyDescent="0.25">
      <c r="A108" s="103">
        <v>95</v>
      </c>
      <c r="B108" s="102" t="s">
        <v>106</v>
      </c>
      <c r="C108" s="98" t="s">
        <v>104</v>
      </c>
      <c r="D108" s="99" t="s">
        <v>10</v>
      </c>
      <c r="E108" s="99">
        <v>1</v>
      </c>
      <c r="F108" s="100">
        <v>60</v>
      </c>
      <c r="G108" s="101">
        <f t="shared" si="3"/>
        <v>30</v>
      </c>
    </row>
    <row r="109" spans="1:7" x14ac:dyDescent="0.25">
      <c r="A109" s="103">
        <v>96</v>
      </c>
      <c r="B109" s="102" t="s">
        <v>107</v>
      </c>
      <c r="C109" s="98" t="s">
        <v>104</v>
      </c>
      <c r="D109" s="99" t="s">
        <v>10</v>
      </c>
      <c r="E109" s="99">
        <v>1</v>
      </c>
      <c r="F109" s="100">
        <v>905</v>
      </c>
      <c r="G109" s="101">
        <f t="shared" si="3"/>
        <v>452.5</v>
      </c>
    </row>
    <row r="110" spans="1:7" x14ac:dyDescent="0.25">
      <c r="A110" s="103">
        <v>97</v>
      </c>
      <c r="B110" s="102" t="s">
        <v>99</v>
      </c>
      <c r="C110" s="98" t="s">
        <v>104</v>
      </c>
      <c r="D110" s="99" t="s">
        <v>10</v>
      </c>
      <c r="E110" s="99">
        <v>1</v>
      </c>
      <c r="F110" s="100">
        <v>538</v>
      </c>
      <c r="G110" s="101">
        <f t="shared" si="3"/>
        <v>269</v>
      </c>
    </row>
    <row r="111" spans="1:7" x14ac:dyDescent="0.25">
      <c r="A111" s="103">
        <v>98</v>
      </c>
      <c r="B111" s="102" t="s">
        <v>108</v>
      </c>
      <c r="C111" s="98" t="s">
        <v>104</v>
      </c>
      <c r="D111" s="99" t="s">
        <v>10</v>
      </c>
      <c r="E111" s="99">
        <v>1</v>
      </c>
      <c r="F111" s="100">
        <v>706</v>
      </c>
      <c r="G111" s="101">
        <f t="shared" si="3"/>
        <v>353</v>
      </c>
    </row>
    <row r="112" spans="1:7" x14ac:dyDescent="0.25">
      <c r="A112" s="103">
        <v>99</v>
      </c>
      <c r="B112" s="102" t="s">
        <v>109</v>
      </c>
      <c r="C112" s="98" t="s">
        <v>104</v>
      </c>
      <c r="D112" s="99" t="s">
        <v>10</v>
      </c>
      <c r="E112" s="99">
        <v>5</v>
      </c>
      <c r="F112" s="100">
        <v>650</v>
      </c>
      <c r="G112" s="101">
        <f t="shared" si="3"/>
        <v>325</v>
      </c>
    </row>
    <row r="113" spans="1:7" x14ac:dyDescent="0.25">
      <c r="A113" s="103">
        <v>100</v>
      </c>
      <c r="B113" s="102" t="s">
        <v>110</v>
      </c>
      <c r="C113" s="98" t="s">
        <v>104</v>
      </c>
      <c r="D113" s="99" t="s">
        <v>10</v>
      </c>
      <c r="E113" s="99">
        <v>1</v>
      </c>
      <c r="F113" s="100">
        <v>493</v>
      </c>
      <c r="G113" s="101">
        <f t="shared" si="3"/>
        <v>246.5</v>
      </c>
    </row>
    <row r="114" spans="1:7" x14ac:dyDescent="0.25">
      <c r="A114" s="103">
        <v>101</v>
      </c>
      <c r="B114" s="102" t="s">
        <v>111</v>
      </c>
      <c r="C114" s="98" t="s">
        <v>104</v>
      </c>
      <c r="D114" s="99" t="s">
        <v>10</v>
      </c>
      <c r="E114" s="99">
        <v>1</v>
      </c>
      <c r="F114" s="100">
        <v>385</v>
      </c>
      <c r="G114" s="101">
        <f t="shared" si="3"/>
        <v>192.5</v>
      </c>
    </row>
    <row r="115" spans="1:7" x14ac:dyDescent="0.25">
      <c r="A115" s="103">
        <v>102</v>
      </c>
      <c r="B115" s="102" t="s">
        <v>112</v>
      </c>
      <c r="C115" s="98" t="s">
        <v>104</v>
      </c>
      <c r="D115" s="99" t="s">
        <v>10</v>
      </c>
      <c r="E115" s="99">
        <v>1</v>
      </c>
      <c r="F115" s="100">
        <v>280</v>
      </c>
      <c r="G115" s="101">
        <f t="shared" si="3"/>
        <v>140</v>
      </c>
    </row>
    <row r="116" spans="1:7" x14ac:dyDescent="0.25">
      <c r="A116" s="103">
        <v>103</v>
      </c>
      <c r="B116" s="102" t="s">
        <v>113</v>
      </c>
      <c r="C116" s="98" t="s">
        <v>104</v>
      </c>
      <c r="D116" s="99" t="s">
        <v>10</v>
      </c>
      <c r="E116" s="99">
        <v>1</v>
      </c>
      <c r="F116" s="100">
        <v>300</v>
      </c>
      <c r="G116" s="101">
        <f t="shared" si="3"/>
        <v>150</v>
      </c>
    </row>
    <row r="117" spans="1:7" x14ac:dyDescent="0.25">
      <c r="A117" s="103">
        <v>104</v>
      </c>
      <c r="B117" s="102" t="s">
        <v>114</v>
      </c>
      <c r="C117" s="98" t="s">
        <v>104</v>
      </c>
      <c r="D117" s="99" t="s">
        <v>10</v>
      </c>
      <c r="E117" s="99">
        <v>1</v>
      </c>
      <c r="F117" s="100">
        <v>965</v>
      </c>
      <c r="G117" s="101">
        <f t="shared" si="3"/>
        <v>482.5</v>
      </c>
    </row>
    <row r="118" spans="1:7" x14ac:dyDescent="0.25">
      <c r="A118" s="103">
        <v>105</v>
      </c>
      <c r="B118" s="102" t="s">
        <v>115</v>
      </c>
      <c r="C118" s="98" t="s">
        <v>104</v>
      </c>
      <c r="D118" s="99" t="s">
        <v>10</v>
      </c>
      <c r="E118" s="99">
        <v>1</v>
      </c>
      <c r="F118" s="100">
        <v>457</v>
      </c>
      <c r="G118" s="101">
        <f t="shared" si="3"/>
        <v>228.5</v>
      </c>
    </row>
    <row r="119" spans="1:7" x14ac:dyDescent="0.25">
      <c r="A119" s="103">
        <v>106</v>
      </c>
      <c r="B119" s="102" t="s">
        <v>42</v>
      </c>
      <c r="C119" s="98" t="s">
        <v>104</v>
      </c>
      <c r="D119" s="99" t="s">
        <v>10</v>
      </c>
      <c r="E119" s="99">
        <v>2</v>
      </c>
      <c r="F119" s="100">
        <v>684</v>
      </c>
      <c r="G119" s="101">
        <f t="shared" si="3"/>
        <v>342</v>
      </c>
    </row>
    <row r="120" spans="1:7" x14ac:dyDescent="0.25">
      <c r="A120" s="103">
        <v>107</v>
      </c>
      <c r="B120" s="102" t="s">
        <v>116</v>
      </c>
      <c r="C120" s="98" t="s">
        <v>104</v>
      </c>
      <c r="D120" s="99" t="s">
        <v>10</v>
      </c>
      <c r="E120" s="99">
        <v>1</v>
      </c>
      <c r="F120" s="100">
        <v>261</v>
      </c>
      <c r="G120" s="101">
        <f t="shared" si="3"/>
        <v>130.5</v>
      </c>
    </row>
    <row r="121" spans="1:7" x14ac:dyDescent="0.25">
      <c r="A121" s="103">
        <v>108</v>
      </c>
      <c r="B121" s="102" t="s">
        <v>92</v>
      </c>
      <c r="C121" s="98" t="s">
        <v>104</v>
      </c>
      <c r="D121" s="99" t="s">
        <v>10</v>
      </c>
      <c r="E121" s="99">
        <v>1</v>
      </c>
      <c r="F121" s="100">
        <v>255</v>
      </c>
      <c r="G121" s="101">
        <f t="shared" si="3"/>
        <v>127.5</v>
      </c>
    </row>
    <row r="122" spans="1:7" x14ac:dyDescent="0.25">
      <c r="A122" s="103">
        <v>109</v>
      </c>
      <c r="B122" s="102" t="s">
        <v>117</v>
      </c>
      <c r="C122" s="98" t="s">
        <v>104</v>
      </c>
      <c r="D122" s="99" t="s">
        <v>10</v>
      </c>
      <c r="E122" s="99">
        <v>1</v>
      </c>
      <c r="F122" s="100">
        <v>870</v>
      </c>
      <c r="G122" s="101">
        <f t="shared" si="3"/>
        <v>435</v>
      </c>
    </row>
    <row r="123" spans="1:7" x14ac:dyDescent="0.25">
      <c r="A123" s="103">
        <v>110</v>
      </c>
      <c r="B123" s="102" t="s">
        <v>111</v>
      </c>
      <c r="C123" s="98" t="s">
        <v>104</v>
      </c>
      <c r="D123" s="99" t="s">
        <v>10</v>
      </c>
      <c r="E123" s="99">
        <v>1</v>
      </c>
      <c r="F123" s="100">
        <v>315</v>
      </c>
      <c r="G123" s="101">
        <f t="shared" si="3"/>
        <v>157.5</v>
      </c>
    </row>
    <row r="124" spans="1:7" x14ac:dyDescent="0.25">
      <c r="A124" s="103">
        <v>111</v>
      </c>
      <c r="B124" s="102" t="s">
        <v>118</v>
      </c>
      <c r="C124" s="98" t="s">
        <v>104</v>
      </c>
      <c r="D124" s="99" t="s">
        <v>10</v>
      </c>
      <c r="E124" s="99">
        <v>1</v>
      </c>
      <c r="F124" s="100">
        <v>1305</v>
      </c>
      <c r="G124" s="101">
        <f t="shared" si="3"/>
        <v>652.5</v>
      </c>
    </row>
    <row r="125" spans="1:7" x14ac:dyDescent="0.25">
      <c r="A125" s="103">
        <v>112</v>
      </c>
      <c r="B125" s="102" t="s">
        <v>119</v>
      </c>
      <c r="C125" s="98" t="s">
        <v>104</v>
      </c>
      <c r="D125" s="99" t="s">
        <v>10</v>
      </c>
      <c r="E125" s="99">
        <v>2</v>
      </c>
      <c r="F125" s="100">
        <v>1820</v>
      </c>
      <c r="G125" s="101">
        <f t="shared" si="3"/>
        <v>910</v>
      </c>
    </row>
    <row r="126" spans="1:7" x14ac:dyDescent="0.25">
      <c r="A126" s="103">
        <v>113</v>
      </c>
      <c r="B126" s="102" t="s">
        <v>102</v>
      </c>
      <c r="C126" s="98" t="s">
        <v>104</v>
      </c>
      <c r="D126" s="99" t="s">
        <v>10</v>
      </c>
      <c r="E126" s="99">
        <v>5</v>
      </c>
      <c r="F126" s="100">
        <v>10000</v>
      </c>
      <c r="G126" s="101">
        <f t="shared" si="3"/>
        <v>5000</v>
      </c>
    </row>
    <row r="127" spans="1:7" x14ac:dyDescent="0.25">
      <c r="A127" s="103">
        <v>114</v>
      </c>
      <c r="B127" s="102" t="s">
        <v>120</v>
      </c>
      <c r="C127" s="98" t="s">
        <v>104</v>
      </c>
      <c r="D127" s="99" t="s">
        <v>10</v>
      </c>
      <c r="E127" s="99">
        <v>1</v>
      </c>
      <c r="F127" s="100">
        <v>2500</v>
      </c>
      <c r="G127" s="101">
        <f t="shared" si="3"/>
        <v>1250</v>
      </c>
    </row>
    <row r="128" spans="1:7" x14ac:dyDescent="0.25">
      <c r="A128" s="103">
        <v>115</v>
      </c>
      <c r="B128" s="102" t="s">
        <v>121</v>
      </c>
      <c r="C128" s="98" t="s">
        <v>104</v>
      </c>
      <c r="D128" s="99" t="s">
        <v>10</v>
      </c>
      <c r="E128" s="99">
        <v>1</v>
      </c>
      <c r="F128" s="100">
        <v>3250</v>
      </c>
      <c r="G128" s="101">
        <f t="shared" si="3"/>
        <v>1625</v>
      </c>
    </row>
    <row r="129" spans="1:7" x14ac:dyDescent="0.25">
      <c r="A129" s="103">
        <v>116</v>
      </c>
      <c r="B129" s="102" t="s">
        <v>122</v>
      </c>
      <c r="C129" s="98" t="s">
        <v>104</v>
      </c>
      <c r="D129" s="99" t="s">
        <v>10</v>
      </c>
      <c r="E129" s="99">
        <v>1</v>
      </c>
      <c r="F129" s="100">
        <v>5999</v>
      </c>
      <c r="G129" s="101">
        <f t="shared" si="3"/>
        <v>2999.5</v>
      </c>
    </row>
    <row r="130" spans="1:7" x14ac:dyDescent="0.25">
      <c r="A130" s="103">
        <v>117</v>
      </c>
      <c r="B130" s="102" t="s">
        <v>123</v>
      </c>
      <c r="C130" s="98" t="s">
        <v>104</v>
      </c>
      <c r="D130" s="99" t="s">
        <v>10</v>
      </c>
      <c r="E130" s="99">
        <v>1</v>
      </c>
      <c r="F130" s="100">
        <v>5082</v>
      </c>
      <c r="G130" s="101">
        <f t="shared" si="3"/>
        <v>2541</v>
      </c>
    </row>
    <row r="131" spans="1:7" x14ac:dyDescent="0.25">
      <c r="A131" s="103">
        <v>118</v>
      </c>
      <c r="B131" s="102" t="s">
        <v>108</v>
      </c>
      <c r="C131" s="98" t="s">
        <v>104</v>
      </c>
      <c r="D131" s="99" t="s">
        <v>10</v>
      </c>
      <c r="E131" s="99">
        <v>1</v>
      </c>
      <c r="F131" s="100">
        <v>2640</v>
      </c>
      <c r="G131" s="101">
        <f t="shared" si="3"/>
        <v>1320</v>
      </c>
    </row>
    <row r="132" spans="1:7" x14ac:dyDescent="0.25">
      <c r="A132" s="103">
        <v>119</v>
      </c>
      <c r="B132" s="102" t="s">
        <v>124</v>
      </c>
      <c r="C132" s="98" t="s">
        <v>104</v>
      </c>
      <c r="D132" s="99" t="s">
        <v>10</v>
      </c>
      <c r="E132" s="99">
        <v>1</v>
      </c>
      <c r="F132" s="100">
        <v>2730</v>
      </c>
      <c r="G132" s="101">
        <f t="shared" si="3"/>
        <v>1365</v>
      </c>
    </row>
    <row r="133" spans="1:7" x14ac:dyDescent="0.25">
      <c r="A133" s="103">
        <v>120</v>
      </c>
      <c r="B133" s="102" t="s">
        <v>125</v>
      </c>
      <c r="C133" s="98" t="s">
        <v>104</v>
      </c>
      <c r="D133" s="99" t="s">
        <v>10</v>
      </c>
      <c r="E133" s="99">
        <v>1</v>
      </c>
      <c r="F133" s="100">
        <v>2240</v>
      </c>
      <c r="G133" s="101">
        <f t="shared" si="3"/>
        <v>1120</v>
      </c>
    </row>
    <row r="134" spans="1:7" x14ac:dyDescent="0.25">
      <c r="A134" s="103">
        <v>121</v>
      </c>
      <c r="B134" s="102" t="s">
        <v>126</v>
      </c>
      <c r="C134" s="98" t="s">
        <v>104</v>
      </c>
      <c r="D134" s="99" t="s">
        <v>10</v>
      </c>
      <c r="E134" s="99">
        <v>4</v>
      </c>
      <c r="F134" s="100">
        <v>3680</v>
      </c>
      <c r="G134" s="101">
        <f t="shared" si="3"/>
        <v>1840</v>
      </c>
    </row>
    <row r="135" spans="1:7" x14ac:dyDescent="0.25">
      <c r="A135" s="103">
        <v>122</v>
      </c>
      <c r="B135" s="102" t="s">
        <v>12</v>
      </c>
      <c r="C135" s="98" t="s">
        <v>104</v>
      </c>
      <c r="D135" s="99" t="s">
        <v>10</v>
      </c>
      <c r="E135" s="99">
        <v>1</v>
      </c>
      <c r="F135" s="100">
        <v>3690</v>
      </c>
      <c r="G135" s="101">
        <f t="shared" si="3"/>
        <v>1845</v>
      </c>
    </row>
    <row r="136" spans="1:7" x14ac:dyDescent="0.25">
      <c r="A136" s="103">
        <v>123</v>
      </c>
      <c r="B136" s="102" t="s">
        <v>127</v>
      </c>
      <c r="C136" s="98" t="s">
        <v>104</v>
      </c>
      <c r="D136" s="99" t="s">
        <v>10</v>
      </c>
      <c r="E136" s="99">
        <v>1</v>
      </c>
      <c r="F136" s="100">
        <v>1929</v>
      </c>
      <c r="G136" s="101">
        <f t="shared" si="3"/>
        <v>964.5</v>
      </c>
    </row>
    <row r="137" spans="1:7" x14ac:dyDescent="0.25">
      <c r="A137" s="103">
        <v>124</v>
      </c>
      <c r="B137" s="102" t="s">
        <v>128</v>
      </c>
      <c r="C137" s="98" t="s">
        <v>104</v>
      </c>
      <c r="D137" s="99" t="s">
        <v>10</v>
      </c>
      <c r="E137" s="99">
        <v>1</v>
      </c>
      <c r="F137" s="100">
        <v>935</v>
      </c>
      <c r="G137" s="101">
        <f t="shared" si="3"/>
        <v>467.5</v>
      </c>
    </row>
    <row r="138" spans="1:7" x14ac:dyDescent="0.25">
      <c r="A138" s="103">
        <v>125</v>
      </c>
      <c r="B138" s="102" t="s">
        <v>122</v>
      </c>
      <c r="C138" s="98" t="s">
        <v>104</v>
      </c>
      <c r="D138" s="99" t="s">
        <v>10</v>
      </c>
      <c r="E138" s="99">
        <v>1</v>
      </c>
      <c r="F138" s="100">
        <v>5</v>
      </c>
      <c r="G138" s="101">
        <f t="shared" si="3"/>
        <v>2.5</v>
      </c>
    </row>
    <row r="139" spans="1:7" x14ac:dyDescent="0.25">
      <c r="A139" s="103">
        <v>126</v>
      </c>
      <c r="B139" s="102" t="s">
        <v>128</v>
      </c>
      <c r="C139" s="98" t="s">
        <v>104</v>
      </c>
      <c r="D139" s="99" t="s">
        <v>10</v>
      </c>
      <c r="E139" s="99">
        <v>3</v>
      </c>
      <c r="F139" s="100">
        <v>15</v>
      </c>
      <c r="G139" s="101">
        <f t="shared" si="3"/>
        <v>7.5</v>
      </c>
    </row>
    <row r="140" spans="1:7" x14ac:dyDescent="0.25">
      <c r="A140" s="103">
        <v>127</v>
      </c>
      <c r="B140" s="102" t="s">
        <v>122</v>
      </c>
      <c r="C140" s="98" t="s">
        <v>104</v>
      </c>
      <c r="D140" s="99" t="s">
        <v>10</v>
      </c>
      <c r="E140" s="99">
        <v>1</v>
      </c>
      <c r="F140" s="100">
        <v>5300</v>
      </c>
      <c r="G140" s="101">
        <f t="shared" si="3"/>
        <v>2650</v>
      </c>
    </row>
    <row r="141" spans="1:7" x14ac:dyDescent="0.25">
      <c r="A141" s="103">
        <v>128</v>
      </c>
      <c r="B141" s="102" t="s">
        <v>122</v>
      </c>
      <c r="C141" s="98" t="s">
        <v>104</v>
      </c>
      <c r="D141" s="99" t="s">
        <v>10</v>
      </c>
      <c r="E141" s="99">
        <v>1</v>
      </c>
      <c r="F141" s="100">
        <v>5800</v>
      </c>
      <c r="G141" s="101">
        <f t="shared" si="3"/>
        <v>2900</v>
      </c>
    </row>
    <row r="142" spans="1:7" x14ac:dyDescent="0.25">
      <c r="A142" s="103">
        <v>129</v>
      </c>
      <c r="B142" s="102" t="s">
        <v>128</v>
      </c>
      <c r="C142" s="98" t="s">
        <v>104</v>
      </c>
      <c r="D142" s="99" t="s">
        <v>10</v>
      </c>
      <c r="E142" s="99">
        <v>2</v>
      </c>
      <c r="F142" s="100">
        <v>4540</v>
      </c>
      <c r="G142" s="101">
        <f t="shared" si="3"/>
        <v>2270</v>
      </c>
    </row>
    <row r="143" spans="1:7" x14ac:dyDescent="0.25">
      <c r="A143" s="103">
        <v>130</v>
      </c>
      <c r="B143" s="102" t="s">
        <v>129</v>
      </c>
      <c r="C143" s="98" t="s">
        <v>104</v>
      </c>
      <c r="D143" s="99" t="s">
        <v>10</v>
      </c>
      <c r="E143" s="99">
        <v>2</v>
      </c>
      <c r="F143" s="100">
        <v>800</v>
      </c>
      <c r="G143" s="101">
        <f t="shared" si="3"/>
        <v>400</v>
      </c>
    </row>
    <row r="144" spans="1:7" x14ac:dyDescent="0.25">
      <c r="A144" s="103">
        <v>131</v>
      </c>
      <c r="B144" s="102" t="s">
        <v>130</v>
      </c>
      <c r="C144" s="98" t="s">
        <v>104</v>
      </c>
      <c r="D144" s="99" t="s">
        <v>10</v>
      </c>
      <c r="E144" s="99">
        <v>1</v>
      </c>
      <c r="F144" s="100">
        <v>3300</v>
      </c>
      <c r="G144" s="101">
        <f t="shared" si="3"/>
        <v>1650</v>
      </c>
    </row>
    <row r="145" spans="1:7" x14ac:dyDescent="0.25">
      <c r="A145" s="103">
        <v>132</v>
      </c>
      <c r="B145" s="102" t="s">
        <v>131</v>
      </c>
      <c r="C145" s="98" t="s">
        <v>104</v>
      </c>
      <c r="D145" s="99" t="s">
        <v>10</v>
      </c>
      <c r="E145" s="99">
        <v>1</v>
      </c>
      <c r="F145" s="100">
        <v>3100</v>
      </c>
      <c r="G145" s="101">
        <f t="shared" si="3"/>
        <v>1550</v>
      </c>
    </row>
    <row r="146" spans="1:7" x14ac:dyDescent="0.25">
      <c r="A146" s="103"/>
      <c r="B146" s="102"/>
      <c r="C146" s="98"/>
      <c r="D146" s="99"/>
      <c r="E146" s="99"/>
      <c r="F146" s="100"/>
      <c r="G146" s="101"/>
    </row>
    <row r="147" spans="1:7" ht="23.25" x14ac:dyDescent="0.25">
      <c r="A147" s="103">
        <v>133</v>
      </c>
      <c r="B147" s="104" t="s">
        <v>132</v>
      </c>
      <c r="C147" s="98" t="s">
        <v>133</v>
      </c>
      <c r="D147" s="99" t="s">
        <v>10</v>
      </c>
      <c r="E147" s="99">
        <v>1</v>
      </c>
      <c r="F147" s="100">
        <v>5999</v>
      </c>
      <c r="G147" s="101">
        <f t="shared" si="3"/>
        <v>2999.5</v>
      </c>
    </row>
    <row r="148" spans="1:7" x14ac:dyDescent="0.25">
      <c r="A148" s="103">
        <v>134</v>
      </c>
      <c r="B148" s="102" t="s">
        <v>134</v>
      </c>
      <c r="C148" s="98" t="s">
        <v>133</v>
      </c>
      <c r="D148" s="99" t="s">
        <v>10</v>
      </c>
      <c r="E148" s="99">
        <v>1</v>
      </c>
      <c r="F148" s="100">
        <v>5789</v>
      </c>
      <c r="G148" s="101">
        <f t="shared" si="3"/>
        <v>2894.5</v>
      </c>
    </row>
    <row r="149" spans="1:7" x14ac:dyDescent="0.25">
      <c r="A149" s="103">
        <v>135</v>
      </c>
      <c r="B149" s="102" t="s">
        <v>135</v>
      </c>
      <c r="C149" s="98" t="s">
        <v>133</v>
      </c>
      <c r="D149" s="99" t="s">
        <v>10</v>
      </c>
      <c r="E149" s="99">
        <v>1</v>
      </c>
      <c r="F149" s="100">
        <v>150</v>
      </c>
      <c r="G149" s="101">
        <f t="shared" si="3"/>
        <v>75</v>
      </c>
    </row>
    <row r="150" spans="1:7" x14ac:dyDescent="0.25">
      <c r="A150" s="103">
        <v>136</v>
      </c>
      <c r="B150" s="102" t="s">
        <v>136</v>
      </c>
      <c r="C150" s="98" t="s">
        <v>133</v>
      </c>
      <c r="D150" s="99" t="s">
        <v>10</v>
      </c>
      <c r="E150" s="99">
        <v>1</v>
      </c>
      <c r="F150" s="100">
        <v>239</v>
      </c>
      <c r="G150" s="101">
        <f t="shared" si="3"/>
        <v>119.5</v>
      </c>
    </row>
    <row r="151" spans="1:7" x14ac:dyDescent="0.25">
      <c r="A151" s="103">
        <v>137</v>
      </c>
      <c r="B151" s="102" t="s">
        <v>137</v>
      </c>
      <c r="C151" s="98" t="s">
        <v>133</v>
      </c>
      <c r="D151" s="99" t="s">
        <v>10</v>
      </c>
      <c r="E151" s="99">
        <v>2</v>
      </c>
      <c r="F151" s="100">
        <v>312</v>
      </c>
      <c r="G151" s="101">
        <f t="shared" si="3"/>
        <v>156</v>
      </c>
    </row>
    <row r="152" spans="1:7" x14ac:dyDescent="0.25">
      <c r="A152" s="103">
        <v>138</v>
      </c>
      <c r="B152" s="102" t="s">
        <v>128</v>
      </c>
      <c r="C152" s="98" t="s">
        <v>133</v>
      </c>
      <c r="D152" s="99" t="s">
        <v>10</v>
      </c>
      <c r="E152" s="99">
        <v>1</v>
      </c>
      <c r="F152" s="100">
        <v>592</v>
      </c>
      <c r="G152" s="101">
        <f t="shared" si="3"/>
        <v>296</v>
      </c>
    </row>
    <row r="153" spans="1:7" x14ac:dyDescent="0.25">
      <c r="A153" s="103">
        <v>139</v>
      </c>
      <c r="B153" s="102" t="s">
        <v>128</v>
      </c>
      <c r="C153" s="98" t="s">
        <v>133</v>
      </c>
      <c r="D153" s="99" t="s">
        <v>10</v>
      </c>
      <c r="E153" s="99">
        <v>1</v>
      </c>
      <c r="F153" s="100">
        <v>2270</v>
      </c>
      <c r="G153" s="101">
        <f t="shared" si="3"/>
        <v>1135</v>
      </c>
    </row>
    <row r="154" spans="1:7" x14ac:dyDescent="0.25">
      <c r="A154" s="103">
        <v>140</v>
      </c>
      <c r="B154" s="102" t="s">
        <v>129</v>
      </c>
      <c r="C154" s="98" t="s">
        <v>133</v>
      </c>
      <c r="D154" s="99" t="s">
        <v>10</v>
      </c>
      <c r="E154" s="99">
        <v>1</v>
      </c>
      <c r="F154" s="100">
        <v>400</v>
      </c>
      <c r="G154" s="101">
        <f t="shared" si="3"/>
        <v>200</v>
      </c>
    </row>
    <row r="155" spans="1:7" x14ac:dyDescent="0.25">
      <c r="A155" s="103"/>
      <c r="B155" s="102"/>
      <c r="C155" s="98"/>
      <c r="D155" s="99"/>
      <c r="E155" s="99"/>
      <c r="F155" s="100"/>
      <c r="G155" s="101"/>
    </row>
    <row r="156" spans="1:7" x14ac:dyDescent="0.25">
      <c r="A156" s="103">
        <v>141</v>
      </c>
      <c r="B156" s="102" t="s">
        <v>138</v>
      </c>
      <c r="C156" s="98" t="s">
        <v>139</v>
      </c>
      <c r="D156" s="99" t="s">
        <v>10</v>
      </c>
      <c r="E156" s="99">
        <v>14</v>
      </c>
      <c r="F156" s="100">
        <v>602</v>
      </c>
      <c r="G156" s="101">
        <f>F156/2</f>
        <v>301</v>
      </c>
    </row>
    <row r="157" spans="1:7" x14ac:dyDescent="0.25">
      <c r="A157" s="103">
        <v>142</v>
      </c>
      <c r="B157" s="102" t="s">
        <v>140</v>
      </c>
      <c r="C157" s="98" t="s">
        <v>139</v>
      </c>
      <c r="D157" s="99" t="s">
        <v>10</v>
      </c>
      <c r="E157" s="99">
        <v>19</v>
      </c>
      <c r="F157" s="100">
        <v>418</v>
      </c>
      <c r="G157" s="101">
        <f>F157/2</f>
        <v>209</v>
      </c>
    </row>
    <row r="158" spans="1:7" x14ac:dyDescent="0.25">
      <c r="A158" s="103">
        <v>143</v>
      </c>
      <c r="B158" s="102" t="s">
        <v>141</v>
      </c>
      <c r="C158" s="98" t="s">
        <v>139</v>
      </c>
      <c r="D158" s="99" t="s">
        <v>10</v>
      </c>
      <c r="E158" s="99">
        <v>5</v>
      </c>
      <c r="F158" s="100">
        <v>60</v>
      </c>
      <c r="G158" s="101">
        <f>F158/2</f>
        <v>30</v>
      </c>
    </row>
    <row r="159" spans="1:7" x14ac:dyDescent="0.25">
      <c r="A159" s="103">
        <v>144</v>
      </c>
      <c r="B159" s="102" t="s">
        <v>142</v>
      </c>
      <c r="C159" s="98" t="s">
        <v>139</v>
      </c>
      <c r="D159" s="99" t="s">
        <v>10</v>
      </c>
      <c r="E159" s="99">
        <v>5</v>
      </c>
      <c r="F159" s="100">
        <v>190</v>
      </c>
      <c r="G159" s="101">
        <v>95</v>
      </c>
    </row>
    <row r="160" spans="1:7" x14ac:dyDescent="0.25">
      <c r="A160" s="103">
        <v>145</v>
      </c>
      <c r="B160" s="102" t="s">
        <v>143</v>
      </c>
      <c r="C160" s="98" t="s">
        <v>139</v>
      </c>
      <c r="D160" s="99" t="s">
        <v>10</v>
      </c>
      <c r="E160" s="99">
        <v>9</v>
      </c>
      <c r="F160" s="100">
        <v>162</v>
      </c>
      <c r="G160" s="101">
        <f>F160/2</f>
        <v>81</v>
      </c>
    </row>
    <row r="161" spans="1:7" x14ac:dyDescent="0.25">
      <c r="A161" s="103">
        <v>146</v>
      </c>
      <c r="B161" s="102" t="s">
        <v>35</v>
      </c>
      <c r="C161" s="98" t="s">
        <v>139</v>
      </c>
      <c r="D161" s="99" t="s">
        <v>10</v>
      </c>
      <c r="E161" s="99">
        <v>1</v>
      </c>
      <c r="F161" s="100">
        <v>80</v>
      </c>
      <c r="G161" s="101">
        <f>F161/2</f>
        <v>40</v>
      </c>
    </row>
    <row r="162" spans="1:7" x14ac:dyDescent="0.25">
      <c r="A162" s="103"/>
      <c r="B162" s="102"/>
      <c r="C162" s="98"/>
      <c r="D162" s="99"/>
      <c r="E162" s="99"/>
      <c r="F162" s="100"/>
      <c r="G162" s="101"/>
    </row>
    <row r="163" spans="1:7" x14ac:dyDescent="0.25">
      <c r="A163" s="103">
        <v>147</v>
      </c>
      <c r="B163" s="102" t="s">
        <v>144</v>
      </c>
      <c r="C163" s="98" t="s">
        <v>145</v>
      </c>
      <c r="D163" s="99" t="s">
        <v>10</v>
      </c>
      <c r="E163" s="99">
        <v>1</v>
      </c>
      <c r="F163" s="100">
        <v>16</v>
      </c>
      <c r="G163" s="101">
        <f t="shared" ref="G163:G172" si="4">F163/2</f>
        <v>8</v>
      </c>
    </row>
    <row r="164" spans="1:7" x14ac:dyDescent="0.25">
      <c r="A164" s="103">
        <v>148</v>
      </c>
      <c r="B164" s="102" t="s">
        <v>78</v>
      </c>
      <c r="C164" s="98" t="s">
        <v>145</v>
      </c>
      <c r="D164" s="99" t="s">
        <v>10</v>
      </c>
      <c r="E164" s="99">
        <v>1</v>
      </c>
      <c r="F164" s="100">
        <v>58</v>
      </c>
      <c r="G164" s="101">
        <f t="shared" si="4"/>
        <v>29</v>
      </c>
    </row>
    <row r="165" spans="1:7" x14ac:dyDescent="0.25">
      <c r="A165" s="103">
        <v>149</v>
      </c>
      <c r="B165" s="102" t="s">
        <v>146</v>
      </c>
      <c r="C165" s="98" t="s">
        <v>145</v>
      </c>
      <c r="D165" s="99" t="s">
        <v>10</v>
      </c>
      <c r="E165" s="99">
        <v>1</v>
      </c>
      <c r="F165" s="100">
        <v>40</v>
      </c>
      <c r="G165" s="101">
        <f t="shared" si="4"/>
        <v>20</v>
      </c>
    </row>
    <row r="166" spans="1:7" x14ac:dyDescent="0.25">
      <c r="A166" s="103">
        <v>150</v>
      </c>
      <c r="B166" s="102" t="s">
        <v>14</v>
      </c>
      <c r="C166" s="98" t="s">
        <v>145</v>
      </c>
      <c r="D166" s="99" t="s">
        <v>10</v>
      </c>
      <c r="E166" s="99">
        <v>4</v>
      </c>
      <c r="F166" s="100">
        <v>160</v>
      </c>
      <c r="G166" s="101">
        <f t="shared" si="4"/>
        <v>80</v>
      </c>
    </row>
    <row r="167" spans="1:7" x14ac:dyDescent="0.25">
      <c r="A167" s="103">
        <v>151</v>
      </c>
      <c r="B167" s="102" t="s">
        <v>18</v>
      </c>
      <c r="C167" s="98" t="s">
        <v>145</v>
      </c>
      <c r="D167" s="99" t="s">
        <v>10</v>
      </c>
      <c r="E167" s="99">
        <v>2</v>
      </c>
      <c r="F167" s="100">
        <v>144</v>
      </c>
      <c r="G167" s="101">
        <f t="shared" si="4"/>
        <v>72</v>
      </c>
    </row>
    <row r="168" spans="1:7" x14ac:dyDescent="0.25">
      <c r="A168" s="103">
        <v>152</v>
      </c>
      <c r="B168" s="102" t="s">
        <v>147</v>
      </c>
      <c r="C168" s="98" t="s">
        <v>145</v>
      </c>
      <c r="D168" s="99" t="s">
        <v>10</v>
      </c>
      <c r="E168" s="99">
        <v>2</v>
      </c>
      <c r="F168" s="100">
        <v>5</v>
      </c>
      <c r="G168" s="101">
        <f t="shared" si="4"/>
        <v>2.5</v>
      </c>
    </row>
    <row r="169" spans="1:7" x14ac:dyDescent="0.25">
      <c r="A169" s="103">
        <v>153</v>
      </c>
      <c r="B169" s="102" t="s">
        <v>26</v>
      </c>
      <c r="C169" s="98" t="s">
        <v>145</v>
      </c>
      <c r="D169" s="99" t="s">
        <v>10</v>
      </c>
      <c r="E169" s="99">
        <v>1</v>
      </c>
      <c r="F169" s="100">
        <v>171</v>
      </c>
      <c r="G169" s="101">
        <f t="shared" si="4"/>
        <v>85.5</v>
      </c>
    </row>
    <row r="170" spans="1:7" x14ac:dyDescent="0.25">
      <c r="A170" s="103">
        <v>154</v>
      </c>
      <c r="B170" s="102" t="s">
        <v>148</v>
      </c>
      <c r="C170" s="98" t="s">
        <v>145</v>
      </c>
      <c r="D170" s="99" t="s">
        <v>10</v>
      </c>
      <c r="E170" s="99">
        <v>1</v>
      </c>
      <c r="F170" s="100">
        <v>205</v>
      </c>
      <c r="G170" s="101">
        <f t="shared" si="4"/>
        <v>102.5</v>
      </c>
    </row>
    <row r="171" spans="1:7" x14ac:dyDescent="0.25">
      <c r="A171" s="103">
        <v>155</v>
      </c>
      <c r="B171" s="102" t="s">
        <v>149</v>
      </c>
      <c r="C171" s="98" t="s">
        <v>145</v>
      </c>
      <c r="D171" s="99" t="s">
        <v>10</v>
      </c>
      <c r="E171" s="99">
        <v>2</v>
      </c>
      <c r="F171" s="100">
        <v>288</v>
      </c>
      <c r="G171" s="101">
        <f t="shared" si="4"/>
        <v>144</v>
      </c>
    </row>
    <row r="172" spans="1:7" x14ac:dyDescent="0.25">
      <c r="A172" s="103">
        <v>156</v>
      </c>
      <c r="B172" s="102" t="s">
        <v>42</v>
      </c>
      <c r="C172" s="98" t="s">
        <v>145</v>
      </c>
      <c r="D172" s="99" t="s">
        <v>10</v>
      </c>
      <c r="E172" s="99">
        <v>1</v>
      </c>
      <c r="F172" s="100">
        <v>457</v>
      </c>
      <c r="G172" s="101">
        <f t="shared" si="4"/>
        <v>228.5</v>
      </c>
    </row>
    <row r="173" spans="1:7" x14ac:dyDescent="0.25">
      <c r="A173" s="103"/>
      <c r="B173" s="102"/>
      <c r="C173" s="98"/>
      <c r="D173" s="99"/>
      <c r="E173" s="99"/>
      <c r="F173" s="100"/>
      <c r="G173" s="101"/>
    </row>
    <row r="174" spans="1:7" x14ac:dyDescent="0.25">
      <c r="A174" s="103">
        <v>157</v>
      </c>
      <c r="B174" s="102" t="s">
        <v>150</v>
      </c>
      <c r="C174" s="98" t="s">
        <v>151</v>
      </c>
      <c r="D174" s="99" t="s">
        <v>10</v>
      </c>
      <c r="E174" s="99">
        <v>1</v>
      </c>
      <c r="F174" s="100">
        <v>156</v>
      </c>
      <c r="G174" s="101">
        <f>F174/2</f>
        <v>78</v>
      </c>
    </row>
    <row r="175" spans="1:7" x14ac:dyDescent="0.25">
      <c r="A175" s="103">
        <v>158</v>
      </c>
      <c r="B175" s="102" t="s">
        <v>152</v>
      </c>
      <c r="C175" s="98" t="s">
        <v>151</v>
      </c>
      <c r="D175" s="99" t="s">
        <v>10</v>
      </c>
      <c r="E175" s="99">
        <v>1</v>
      </c>
      <c r="F175" s="100">
        <v>36</v>
      </c>
      <c r="G175" s="101">
        <f>F175/2</f>
        <v>18</v>
      </c>
    </row>
    <row r="176" spans="1:7" x14ac:dyDescent="0.25">
      <c r="A176" s="103">
        <v>159</v>
      </c>
      <c r="B176" s="102" t="s">
        <v>14</v>
      </c>
      <c r="C176" s="98" t="s">
        <v>151</v>
      </c>
      <c r="D176" s="99" t="s">
        <v>10</v>
      </c>
      <c r="E176" s="99">
        <v>1</v>
      </c>
      <c r="F176" s="100">
        <v>20</v>
      </c>
      <c r="G176" s="101">
        <f>F176/2</f>
        <v>10</v>
      </c>
    </row>
    <row r="177" spans="1:7" x14ac:dyDescent="0.25">
      <c r="A177" s="103">
        <v>160</v>
      </c>
      <c r="B177" s="102" t="s">
        <v>153</v>
      </c>
      <c r="C177" s="98" t="s">
        <v>151</v>
      </c>
      <c r="D177" s="99" t="s">
        <v>10</v>
      </c>
      <c r="E177" s="99">
        <v>3</v>
      </c>
      <c r="F177" s="100">
        <v>22</v>
      </c>
      <c r="G177" s="101">
        <f>F177/2</f>
        <v>11</v>
      </c>
    </row>
    <row r="178" spans="1:7" x14ac:dyDescent="0.25">
      <c r="A178" s="103">
        <v>161</v>
      </c>
      <c r="B178" s="98" t="s">
        <v>154</v>
      </c>
      <c r="C178" s="98" t="s">
        <v>151</v>
      </c>
      <c r="D178" s="99" t="s">
        <v>10</v>
      </c>
      <c r="E178" s="99">
        <v>1</v>
      </c>
      <c r="F178" s="100">
        <v>960</v>
      </c>
      <c r="G178" s="101">
        <f>F178/2</f>
        <v>480</v>
      </c>
    </row>
    <row r="179" spans="1:7" x14ac:dyDescent="0.25">
      <c r="A179" s="103"/>
      <c r="B179" s="98"/>
      <c r="C179" s="98"/>
      <c r="D179" s="99"/>
      <c r="E179" s="99"/>
      <c r="F179" s="100">
        <v>0</v>
      </c>
      <c r="G179" s="101">
        <v>0</v>
      </c>
    </row>
    <row r="180" spans="1:7" x14ac:dyDescent="0.25">
      <c r="A180" s="103">
        <v>162</v>
      </c>
      <c r="B180" s="98" t="s">
        <v>155</v>
      </c>
      <c r="C180" s="98" t="s">
        <v>156</v>
      </c>
      <c r="D180" s="99" t="s">
        <v>10</v>
      </c>
      <c r="E180" s="99">
        <v>1</v>
      </c>
      <c r="F180" s="100">
        <v>950</v>
      </c>
      <c r="G180" s="101">
        <f>F180/2</f>
        <v>475</v>
      </c>
    </row>
    <row r="181" spans="1:7" x14ac:dyDescent="0.25">
      <c r="A181" s="103"/>
      <c r="B181" s="98"/>
      <c r="C181" s="98"/>
      <c r="D181" s="99"/>
      <c r="E181" s="99"/>
      <c r="F181" s="100"/>
      <c r="G181" s="101"/>
    </row>
    <row r="182" spans="1:7" x14ac:dyDescent="0.25">
      <c r="A182" s="103">
        <v>163</v>
      </c>
      <c r="B182" s="98" t="s">
        <v>157</v>
      </c>
      <c r="C182" s="98" t="s">
        <v>158</v>
      </c>
      <c r="D182" s="99" t="s">
        <v>10</v>
      </c>
      <c r="E182" s="99">
        <v>2</v>
      </c>
      <c r="F182" s="100">
        <v>769</v>
      </c>
      <c r="G182" s="101">
        <f t="shared" ref="G182:G192" si="5">F182/2</f>
        <v>384.5</v>
      </c>
    </row>
    <row r="183" spans="1:7" x14ac:dyDescent="0.25">
      <c r="A183" s="103">
        <v>164</v>
      </c>
      <c r="B183" s="98" t="s">
        <v>159</v>
      </c>
      <c r="C183" s="98" t="s">
        <v>158</v>
      </c>
      <c r="D183" s="99" t="s">
        <v>10</v>
      </c>
      <c r="E183" s="99">
        <v>1</v>
      </c>
      <c r="F183" s="100">
        <v>320</v>
      </c>
      <c r="G183" s="101">
        <f t="shared" si="5"/>
        <v>160</v>
      </c>
    </row>
    <row r="184" spans="1:7" x14ac:dyDescent="0.25">
      <c r="A184" s="103">
        <v>165</v>
      </c>
      <c r="B184" s="98" t="s">
        <v>160</v>
      </c>
      <c r="C184" s="98" t="s">
        <v>158</v>
      </c>
      <c r="D184" s="99" t="s">
        <v>10</v>
      </c>
      <c r="E184" s="99">
        <v>1</v>
      </c>
      <c r="F184" s="100">
        <v>562</v>
      </c>
      <c r="G184" s="101">
        <f t="shared" si="5"/>
        <v>281</v>
      </c>
    </row>
    <row r="185" spans="1:7" x14ac:dyDescent="0.25">
      <c r="A185" s="103">
        <v>166</v>
      </c>
      <c r="B185" s="98" t="s">
        <v>161</v>
      </c>
      <c r="C185" s="98" t="s">
        <v>158</v>
      </c>
      <c r="D185" s="99" t="s">
        <v>10</v>
      </c>
      <c r="E185" s="99">
        <v>1</v>
      </c>
      <c r="F185" s="100">
        <v>1380</v>
      </c>
      <c r="G185" s="101">
        <f t="shared" si="5"/>
        <v>690</v>
      </c>
    </row>
    <row r="186" spans="1:7" x14ac:dyDescent="0.25">
      <c r="A186" s="103">
        <v>167</v>
      </c>
      <c r="B186" s="98" t="s">
        <v>162</v>
      </c>
      <c r="C186" s="98" t="s">
        <v>158</v>
      </c>
      <c r="D186" s="99" t="s">
        <v>10</v>
      </c>
      <c r="E186" s="99">
        <v>1</v>
      </c>
      <c r="F186" s="100">
        <v>3990</v>
      </c>
      <c r="G186" s="101">
        <f t="shared" si="5"/>
        <v>1995</v>
      </c>
    </row>
    <row r="187" spans="1:7" x14ac:dyDescent="0.25">
      <c r="A187" s="103">
        <v>168</v>
      </c>
      <c r="B187" s="98" t="s">
        <v>163</v>
      </c>
      <c r="C187" s="98" t="s">
        <v>158</v>
      </c>
      <c r="D187" s="99" t="s">
        <v>10</v>
      </c>
      <c r="E187" s="99">
        <v>1</v>
      </c>
      <c r="F187" s="100">
        <v>1110</v>
      </c>
      <c r="G187" s="101">
        <f t="shared" si="5"/>
        <v>555</v>
      </c>
    </row>
    <row r="188" spans="1:7" x14ac:dyDescent="0.25">
      <c r="A188" s="103">
        <v>169</v>
      </c>
      <c r="B188" s="98" t="s">
        <v>164</v>
      </c>
      <c r="C188" s="98" t="s">
        <v>158</v>
      </c>
      <c r="D188" s="99" t="s">
        <v>10</v>
      </c>
      <c r="E188" s="99">
        <v>1</v>
      </c>
      <c r="F188" s="100">
        <v>264</v>
      </c>
      <c r="G188" s="101">
        <f t="shared" si="5"/>
        <v>132</v>
      </c>
    </row>
    <row r="189" spans="1:7" x14ac:dyDescent="0.25">
      <c r="A189" s="103">
        <v>170</v>
      </c>
      <c r="B189" s="98" t="s">
        <v>165</v>
      </c>
      <c r="C189" s="98" t="s">
        <v>158</v>
      </c>
      <c r="D189" s="99" t="s">
        <v>10</v>
      </c>
      <c r="E189" s="99">
        <v>1</v>
      </c>
      <c r="F189" s="100">
        <v>280</v>
      </c>
      <c r="G189" s="101">
        <f t="shared" si="5"/>
        <v>140</v>
      </c>
    </row>
    <row r="190" spans="1:7" x14ac:dyDescent="0.25">
      <c r="A190" s="103">
        <v>171</v>
      </c>
      <c r="B190" s="98" t="s">
        <v>166</v>
      </c>
      <c r="C190" s="98" t="s">
        <v>158</v>
      </c>
      <c r="D190" s="99" t="s">
        <v>10</v>
      </c>
      <c r="E190" s="99">
        <v>1</v>
      </c>
      <c r="F190" s="100">
        <v>660</v>
      </c>
      <c r="G190" s="101">
        <f t="shared" si="5"/>
        <v>330</v>
      </c>
    </row>
    <row r="191" spans="1:7" x14ac:dyDescent="0.25">
      <c r="A191" s="103">
        <v>174</v>
      </c>
      <c r="B191" s="98" t="s">
        <v>167</v>
      </c>
      <c r="C191" s="98" t="s">
        <v>158</v>
      </c>
      <c r="D191" s="99" t="s">
        <v>10</v>
      </c>
      <c r="E191" s="99">
        <v>1</v>
      </c>
      <c r="F191" s="100">
        <v>1900</v>
      </c>
      <c r="G191" s="101">
        <f t="shared" si="5"/>
        <v>950</v>
      </c>
    </row>
    <row r="192" spans="1:7" x14ac:dyDescent="0.25">
      <c r="A192" s="103">
        <v>175</v>
      </c>
      <c r="B192" s="98" t="s">
        <v>168</v>
      </c>
      <c r="C192" s="98" t="s">
        <v>158</v>
      </c>
      <c r="D192" s="99" t="s">
        <v>10</v>
      </c>
      <c r="E192" s="99">
        <v>1</v>
      </c>
      <c r="F192" s="100">
        <v>1335</v>
      </c>
      <c r="G192" s="101">
        <f t="shared" si="5"/>
        <v>667.5</v>
      </c>
    </row>
    <row r="193" spans="1:7" x14ac:dyDescent="0.25">
      <c r="A193" s="103">
        <v>177</v>
      </c>
      <c r="B193" s="98" t="s">
        <v>169</v>
      </c>
      <c r="C193" s="98" t="s">
        <v>158</v>
      </c>
      <c r="D193" s="99" t="s">
        <v>10</v>
      </c>
      <c r="E193" s="99">
        <v>1</v>
      </c>
      <c r="F193" s="100">
        <v>2580</v>
      </c>
      <c r="G193" s="101">
        <v>1212</v>
      </c>
    </row>
    <row r="194" spans="1:7" x14ac:dyDescent="0.25">
      <c r="A194" s="103">
        <v>178</v>
      </c>
      <c r="B194" s="98" t="s">
        <v>170</v>
      </c>
      <c r="C194" s="98" t="s">
        <v>158</v>
      </c>
      <c r="D194" s="99" t="s">
        <v>10</v>
      </c>
      <c r="E194" s="99">
        <v>1</v>
      </c>
      <c r="F194" s="100">
        <v>460</v>
      </c>
      <c r="G194" s="101">
        <v>230</v>
      </c>
    </row>
    <row r="195" spans="1:7" x14ac:dyDescent="0.25">
      <c r="A195" s="103"/>
      <c r="B195" s="98"/>
      <c r="C195" s="98"/>
      <c r="D195" s="99"/>
      <c r="E195" s="99"/>
      <c r="F195" s="100"/>
      <c r="G195" s="101"/>
    </row>
    <row r="196" spans="1:7" x14ac:dyDescent="0.25">
      <c r="A196" s="103">
        <v>179</v>
      </c>
      <c r="B196" s="98" t="s">
        <v>171</v>
      </c>
      <c r="C196" s="98" t="s">
        <v>172</v>
      </c>
      <c r="D196" s="99" t="s">
        <v>10</v>
      </c>
      <c r="E196" s="99">
        <v>2</v>
      </c>
      <c r="F196" s="100">
        <v>297</v>
      </c>
      <c r="G196" s="101">
        <f t="shared" ref="G196:G218" si="6">F196/2</f>
        <v>148.5</v>
      </c>
    </row>
    <row r="197" spans="1:7" x14ac:dyDescent="0.25">
      <c r="A197" s="103">
        <v>180</v>
      </c>
      <c r="B197" s="98" t="s">
        <v>79</v>
      </c>
      <c r="C197" s="98" t="s">
        <v>172</v>
      </c>
      <c r="D197" s="99" t="s">
        <v>10</v>
      </c>
      <c r="E197" s="99">
        <v>1</v>
      </c>
      <c r="F197" s="100">
        <v>203</v>
      </c>
      <c r="G197" s="101">
        <f t="shared" si="6"/>
        <v>101.5</v>
      </c>
    </row>
    <row r="198" spans="1:7" x14ac:dyDescent="0.25">
      <c r="A198" s="103">
        <v>181</v>
      </c>
      <c r="B198" s="98" t="s">
        <v>173</v>
      </c>
      <c r="C198" s="98" t="s">
        <v>172</v>
      </c>
      <c r="D198" s="99" t="s">
        <v>10</v>
      </c>
      <c r="E198" s="99">
        <v>1</v>
      </c>
      <c r="F198" s="100">
        <v>482</v>
      </c>
      <c r="G198" s="101">
        <f t="shared" si="6"/>
        <v>241</v>
      </c>
    </row>
    <row r="199" spans="1:7" x14ac:dyDescent="0.25">
      <c r="A199" s="103">
        <v>182</v>
      </c>
      <c r="B199" s="98" t="s">
        <v>174</v>
      </c>
      <c r="C199" s="98" t="s">
        <v>172</v>
      </c>
      <c r="D199" s="99" t="s">
        <v>10</v>
      </c>
      <c r="E199" s="99">
        <v>1</v>
      </c>
      <c r="F199" s="100">
        <v>369</v>
      </c>
      <c r="G199" s="101">
        <f t="shared" si="6"/>
        <v>184.5</v>
      </c>
    </row>
    <row r="200" spans="1:7" x14ac:dyDescent="0.25">
      <c r="A200" s="103">
        <v>183</v>
      </c>
      <c r="B200" s="98" t="s">
        <v>171</v>
      </c>
      <c r="C200" s="98" t="s">
        <v>172</v>
      </c>
      <c r="D200" s="99" t="s">
        <v>10</v>
      </c>
      <c r="E200" s="99">
        <v>1</v>
      </c>
      <c r="F200" s="100">
        <v>87</v>
      </c>
      <c r="G200" s="101">
        <f t="shared" si="6"/>
        <v>43.5</v>
      </c>
    </row>
    <row r="201" spans="1:7" x14ac:dyDescent="0.25">
      <c r="A201" s="103">
        <v>184</v>
      </c>
      <c r="B201" s="98" t="s">
        <v>175</v>
      </c>
      <c r="C201" s="98" t="s">
        <v>172</v>
      </c>
      <c r="D201" s="99" t="s">
        <v>10</v>
      </c>
      <c r="E201" s="99">
        <v>1</v>
      </c>
      <c r="F201" s="100">
        <v>22</v>
      </c>
      <c r="G201" s="101">
        <f t="shared" si="6"/>
        <v>11</v>
      </c>
    </row>
    <row r="202" spans="1:7" x14ac:dyDescent="0.25">
      <c r="A202" s="103">
        <v>185</v>
      </c>
      <c r="B202" s="98" t="s">
        <v>176</v>
      </c>
      <c r="C202" s="98" t="s">
        <v>172</v>
      </c>
      <c r="D202" s="99" t="s">
        <v>10</v>
      </c>
      <c r="E202" s="99">
        <v>3</v>
      </c>
      <c r="F202" s="100">
        <v>116</v>
      </c>
      <c r="G202" s="101">
        <f t="shared" si="6"/>
        <v>58</v>
      </c>
    </row>
    <row r="203" spans="1:7" x14ac:dyDescent="0.25">
      <c r="A203" s="103">
        <v>186</v>
      </c>
      <c r="B203" s="98" t="s">
        <v>177</v>
      </c>
      <c r="C203" s="98" t="s">
        <v>172</v>
      </c>
      <c r="D203" s="99" t="s">
        <v>10</v>
      </c>
      <c r="E203" s="99">
        <v>2</v>
      </c>
      <c r="F203" s="100">
        <v>42</v>
      </c>
      <c r="G203" s="101">
        <f t="shared" si="6"/>
        <v>21</v>
      </c>
    </row>
    <row r="204" spans="1:7" x14ac:dyDescent="0.25">
      <c r="A204" s="103">
        <v>187</v>
      </c>
      <c r="B204" s="98" t="s">
        <v>27</v>
      </c>
      <c r="C204" s="98" t="s">
        <v>172</v>
      </c>
      <c r="D204" s="99" t="s">
        <v>10</v>
      </c>
      <c r="E204" s="99">
        <v>5</v>
      </c>
      <c r="F204" s="100">
        <v>160</v>
      </c>
      <c r="G204" s="101">
        <f t="shared" si="6"/>
        <v>80</v>
      </c>
    </row>
    <row r="205" spans="1:7" x14ac:dyDescent="0.25">
      <c r="A205" s="103">
        <v>188</v>
      </c>
      <c r="B205" s="98" t="s">
        <v>178</v>
      </c>
      <c r="C205" s="98" t="s">
        <v>172</v>
      </c>
      <c r="D205" s="99" t="s">
        <v>10</v>
      </c>
      <c r="E205" s="99">
        <v>1</v>
      </c>
      <c r="F205" s="100">
        <v>18</v>
      </c>
      <c r="G205" s="101">
        <f t="shared" si="6"/>
        <v>9</v>
      </c>
    </row>
    <row r="206" spans="1:7" x14ac:dyDescent="0.25">
      <c r="A206" s="103">
        <v>189</v>
      </c>
      <c r="B206" s="98" t="s">
        <v>146</v>
      </c>
      <c r="C206" s="98" t="s">
        <v>172</v>
      </c>
      <c r="D206" s="99" t="s">
        <v>10</v>
      </c>
      <c r="E206" s="99">
        <v>6</v>
      </c>
      <c r="F206" s="100">
        <v>239</v>
      </c>
      <c r="G206" s="101">
        <f t="shared" si="6"/>
        <v>119.5</v>
      </c>
    </row>
    <row r="207" spans="1:7" x14ac:dyDescent="0.25">
      <c r="A207" s="103">
        <v>190</v>
      </c>
      <c r="B207" s="98" t="s">
        <v>179</v>
      </c>
      <c r="C207" s="98" t="s">
        <v>172</v>
      </c>
      <c r="D207" s="99" t="s">
        <v>10</v>
      </c>
      <c r="E207" s="99">
        <v>1</v>
      </c>
      <c r="F207" s="100">
        <v>185</v>
      </c>
      <c r="G207" s="101">
        <f t="shared" si="6"/>
        <v>92.5</v>
      </c>
    </row>
    <row r="208" spans="1:7" x14ac:dyDescent="0.25">
      <c r="A208" s="103">
        <v>191</v>
      </c>
      <c r="B208" s="98" t="s">
        <v>180</v>
      </c>
      <c r="C208" s="98" t="s">
        <v>172</v>
      </c>
      <c r="D208" s="99" t="s">
        <v>10</v>
      </c>
      <c r="E208" s="99">
        <v>1</v>
      </c>
      <c r="F208" s="100">
        <v>78</v>
      </c>
      <c r="G208" s="101">
        <f t="shared" si="6"/>
        <v>39</v>
      </c>
    </row>
    <row r="209" spans="1:7" x14ac:dyDescent="0.25">
      <c r="A209" s="103">
        <v>192</v>
      </c>
      <c r="B209" s="98" t="s">
        <v>181</v>
      </c>
      <c r="C209" s="98" t="s">
        <v>172</v>
      </c>
      <c r="D209" s="99" t="s">
        <v>10</v>
      </c>
      <c r="E209" s="99">
        <v>1</v>
      </c>
      <c r="F209" s="100">
        <v>32</v>
      </c>
      <c r="G209" s="101">
        <f t="shared" si="6"/>
        <v>16</v>
      </c>
    </row>
    <row r="210" spans="1:7" x14ac:dyDescent="0.25">
      <c r="A210" s="103">
        <v>193</v>
      </c>
      <c r="B210" s="98" t="s">
        <v>182</v>
      </c>
      <c r="C210" s="98" t="s">
        <v>172</v>
      </c>
      <c r="D210" s="99" t="s">
        <v>10</v>
      </c>
      <c r="E210" s="99">
        <v>1</v>
      </c>
      <c r="F210" s="100">
        <v>1155</v>
      </c>
      <c r="G210" s="101">
        <f t="shared" si="6"/>
        <v>577.5</v>
      </c>
    </row>
    <row r="211" spans="1:7" x14ac:dyDescent="0.25">
      <c r="A211" s="103">
        <v>194</v>
      </c>
      <c r="B211" s="98" t="s">
        <v>183</v>
      </c>
      <c r="C211" s="98" t="s">
        <v>172</v>
      </c>
      <c r="D211" s="99" t="s">
        <v>10</v>
      </c>
      <c r="E211" s="99">
        <v>1</v>
      </c>
      <c r="F211" s="100">
        <v>971</v>
      </c>
      <c r="G211" s="101">
        <f t="shared" si="6"/>
        <v>485.5</v>
      </c>
    </row>
    <row r="212" spans="1:7" x14ac:dyDescent="0.25">
      <c r="A212" s="103">
        <v>195</v>
      </c>
      <c r="B212" s="98" t="s">
        <v>184</v>
      </c>
      <c r="C212" s="98" t="s">
        <v>172</v>
      </c>
      <c r="D212" s="99" t="s">
        <v>10</v>
      </c>
      <c r="E212" s="99">
        <v>1</v>
      </c>
      <c r="F212" s="100">
        <v>197</v>
      </c>
      <c r="G212" s="101">
        <f t="shared" si="6"/>
        <v>98.5</v>
      </c>
    </row>
    <row r="213" spans="1:7" x14ac:dyDescent="0.25">
      <c r="A213" s="103">
        <v>196</v>
      </c>
      <c r="B213" s="98" t="s">
        <v>185</v>
      </c>
      <c r="C213" s="98" t="s">
        <v>172</v>
      </c>
      <c r="D213" s="99" t="s">
        <v>10</v>
      </c>
      <c r="E213" s="99">
        <v>1</v>
      </c>
      <c r="F213" s="100">
        <v>95</v>
      </c>
      <c r="G213" s="101">
        <f t="shared" si="6"/>
        <v>47.5</v>
      </c>
    </row>
    <row r="214" spans="1:7" x14ac:dyDescent="0.25">
      <c r="A214" s="103">
        <v>197</v>
      </c>
      <c r="B214" s="98" t="s">
        <v>186</v>
      </c>
      <c r="C214" s="98" t="s">
        <v>172</v>
      </c>
      <c r="D214" s="99" t="s">
        <v>10</v>
      </c>
      <c r="E214" s="99">
        <v>1</v>
      </c>
      <c r="F214" s="100">
        <v>128</v>
      </c>
      <c r="G214" s="101">
        <f t="shared" si="6"/>
        <v>64</v>
      </c>
    </row>
    <row r="215" spans="1:7" x14ac:dyDescent="0.25">
      <c r="A215" s="103">
        <v>198</v>
      </c>
      <c r="B215" s="98" t="s">
        <v>187</v>
      </c>
      <c r="C215" s="98" t="s">
        <v>172</v>
      </c>
      <c r="D215" s="99" t="s">
        <v>10</v>
      </c>
      <c r="E215" s="99">
        <v>1</v>
      </c>
      <c r="F215" s="100">
        <v>403</v>
      </c>
      <c r="G215" s="101">
        <f t="shared" si="6"/>
        <v>201.5</v>
      </c>
    </row>
    <row r="216" spans="1:7" x14ac:dyDescent="0.25">
      <c r="A216" s="103">
        <v>199</v>
      </c>
      <c r="B216" s="98" t="s">
        <v>188</v>
      </c>
      <c r="C216" s="98" t="s">
        <v>172</v>
      </c>
      <c r="D216" s="99" t="s">
        <v>10</v>
      </c>
      <c r="E216" s="99">
        <v>1</v>
      </c>
      <c r="F216" s="100">
        <v>2400</v>
      </c>
      <c r="G216" s="101">
        <f t="shared" si="6"/>
        <v>1200</v>
      </c>
    </row>
    <row r="217" spans="1:7" x14ac:dyDescent="0.25">
      <c r="A217" s="103">
        <v>200</v>
      </c>
      <c r="B217" s="98" t="s">
        <v>189</v>
      </c>
      <c r="C217" s="98" t="s">
        <v>172</v>
      </c>
      <c r="D217" s="99" t="s">
        <v>10</v>
      </c>
      <c r="E217" s="99">
        <v>1</v>
      </c>
      <c r="F217" s="100">
        <v>600</v>
      </c>
      <c r="G217" s="101">
        <f t="shared" si="6"/>
        <v>300</v>
      </c>
    </row>
    <row r="218" spans="1:7" x14ac:dyDescent="0.25">
      <c r="A218" s="103">
        <v>201</v>
      </c>
      <c r="B218" s="98" t="s">
        <v>190</v>
      </c>
      <c r="C218" s="98" t="s">
        <v>172</v>
      </c>
      <c r="D218" s="99" t="s">
        <v>10</v>
      </c>
      <c r="E218" s="99">
        <v>1</v>
      </c>
      <c r="F218" s="100">
        <v>1200</v>
      </c>
      <c r="G218" s="101">
        <f t="shared" si="6"/>
        <v>600</v>
      </c>
    </row>
    <row r="219" spans="1:7" x14ac:dyDescent="0.25">
      <c r="A219" s="103"/>
      <c r="B219" s="98"/>
      <c r="C219" s="98"/>
      <c r="D219" s="99"/>
      <c r="E219" s="99"/>
      <c r="F219" s="100"/>
      <c r="G219" s="101"/>
    </row>
    <row r="220" spans="1:7" x14ac:dyDescent="0.25">
      <c r="A220" s="103">
        <v>202</v>
      </c>
      <c r="B220" s="98" t="s">
        <v>191</v>
      </c>
      <c r="C220" s="98" t="s">
        <v>192</v>
      </c>
      <c r="D220" s="99" t="s">
        <v>10</v>
      </c>
      <c r="E220" s="99">
        <v>1</v>
      </c>
      <c r="F220" s="100">
        <v>254</v>
      </c>
      <c r="G220" s="101">
        <f t="shared" ref="G220:G235" si="7">F220/2</f>
        <v>127</v>
      </c>
    </row>
    <row r="221" spans="1:7" x14ac:dyDescent="0.25">
      <c r="A221" s="103">
        <v>203</v>
      </c>
      <c r="B221" s="98" t="s">
        <v>193</v>
      </c>
      <c r="C221" s="98" t="s">
        <v>192</v>
      </c>
      <c r="D221" s="99" t="s">
        <v>10</v>
      </c>
      <c r="E221" s="99">
        <v>1</v>
      </c>
      <c r="F221" s="100">
        <v>255</v>
      </c>
      <c r="G221" s="101">
        <f t="shared" si="7"/>
        <v>127.5</v>
      </c>
    </row>
    <row r="222" spans="1:7" x14ac:dyDescent="0.25">
      <c r="A222" s="103">
        <v>204</v>
      </c>
      <c r="B222" s="98" t="s">
        <v>194</v>
      </c>
      <c r="C222" s="98" t="s">
        <v>192</v>
      </c>
      <c r="D222" s="99" t="s">
        <v>10</v>
      </c>
      <c r="E222" s="99">
        <v>1</v>
      </c>
      <c r="F222" s="100">
        <v>266</v>
      </c>
      <c r="G222" s="101">
        <f t="shared" si="7"/>
        <v>133</v>
      </c>
    </row>
    <row r="223" spans="1:7" x14ac:dyDescent="0.25">
      <c r="A223" s="103">
        <v>205</v>
      </c>
      <c r="B223" s="98" t="s">
        <v>195</v>
      </c>
      <c r="C223" s="98" t="s">
        <v>192</v>
      </c>
      <c r="D223" s="99" t="s">
        <v>10</v>
      </c>
      <c r="E223" s="99">
        <v>1</v>
      </c>
      <c r="F223" s="100">
        <v>746</v>
      </c>
      <c r="G223" s="101">
        <f t="shared" si="7"/>
        <v>373</v>
      </c>
    </row>
    <row r="224" spans="1:7" x14ac:dyDescent="0.25">
      <c r="A224" s="103">
        <v>206</v>
      </c>
      <c r="B224" s="98" t="s">
        <v>191</v>
      </c>
      <c r="C224" s="98" t="s">
        <v>192</v>
      </c>
      <c r="D224" s="99" t="s">
        <v>10</v>
      </c>
      <c r="E224" s="99">
        <v>2</v>
      </c>
      <c r="F224" s="100">
        <v>144</v>
      </c>
      <c r="G224" s="101">
        <f t="shared" si="7"/>
        <v>72</v>
      </c>
    </row>
    <row r="225" spans="1:7" x14ac:dyDescent="0.25">
      <c r="A225" s="103">
        <v>207</v>
      </c>
      <c r="B225" s="98" t="s">
        <v>24</v>
      </c>
      <c r="C225" s="98" t="s">
        <v>192</v>
      </c>
      <c r="D225" s="99" t="s">
        <v>10</v>
      </c>
      <c r="E225" s="99">
        <v>2</v>
      </c>
      <c r="F225" s="100">
        <v>42</v>
      </c>
      <c r="G225" s="101">
        <f t="shared" si="7"/>
        <v>21</v>
      </c>
    </row>
    <row r="226" spans="1:7" x14ac:dyDescent="0.25">
      <c r="A226" s="103">
        <v>208</v>
      </c>
      <c r="B226" s="98" t="s">
        <v>196</v>
      </c>
      <c r="C226" s="98" t="s">
        <v>192</v>
      </c>
      <c r="D226" s="99" t="s">
        <v>10</v>
      </c>
      <c r="E226" s="99">
        <v>1</v>
      </c>
      <c r="F226" s="100">
        <v>21</v>
      </c>
      <c r="G226" s="101">
        <f t="shared" si="7"/>
        <v>10.5</v>
      </c>
    </row>
    <row r="227" spans="1:7" x14ac:dyDescent="0.25">
      <c r="A227" s="103">
        <v>209</v>
      </c>
      <c r="B227" s="98" t="s">
        <v>197</v>
      </c>
      <c r="C227" s="98" t="s">
        <v>192</v>
      </c>
      <c r="D227" s="99" t="s">
        <v>10</v>
      </c>
      <c r="E227" s="99">
        <v>3</v>
      </c>
      <c r="F227" s="100">
        <v>120</v>
      </c>
      <c r="G227" s="101">
        <f t="shared" si="7"/>
        <v>60</v>
      </c>
    </row>
    <row r="228" spans="1:7" x14ac:dyDescent="0.25">
      <c r="A228" s="103">
        <v>210</v>
      </c>
      <c r="B228" s="98" t="s">
        <v>181</v>
      </c>
      <c r="C228" s="98" t="s">
        <v>192</v>
      </c>
      <c r="D228" s="99" t="s">
        <v>10</v>
      </c>
      <c r="E228" s="99">
        <v>2</v>
      </c>
      <c r="F228" s="100">
        <v>63</v>
      </c>
      <c r="G228" s="101">
        <f t="shared" si="7"/>
        <v>31.5</v>
      </c>
    </row>
    <row r="229" spans="1:7" x14ac:dyDescent="0.25">
      <c r="A229" s="103">
        <v>211</v>
      </c>
      <c r="B229" s="98" t="s">
        <v>198</v>
      </c>
      <c r="C229" s="98" t="s">
        <v>192</v>
      </c>
      <c r="D229" s="99" t="s">
        <v>10</v>
      </c>
      <c r="E229" s="99">
        <v>1</v>
      </c>
      <c r="F229" s="100">
        <v>40</v>
      </c>
      <c r="G229" s="101">
        <f t="shared" si="7"/>
        <v>20</v>
      </c>
    </row>
    <row r="230" spans="1:7" x14ac:dyDescent="0.25">
      <c r="A230" s="103">
        <v>212</v>
      </c>
      <c r="B230" s="98" t="s">
        <v>199</v>
      </c>
      <c r="C230" s="98" t="s">
        <v>192</v>
      </c>
      <c r="D230" s="99" t="s">
        <v>10</v>
      </c>
      <c r="E230" s="99">
        <v>1</v>
      </c>
      <c r="F230" s="100">
        <v>15</v>
      </c>
      <c r="G230" s="101">
        <f t="shared" si="7"/>
        <v>7.5</v>
      </c>
    </row>
    <row r="231" spans="1:7" x14ac:dyDescent="0.25">
      <c r="A231" s="103">
        <v>213</v>
      </c>
      <c r="B231" s="98" t="s">
        <v>12</v>
      </c>
      <c r="C231" s="98" t="s">
        <v>192</v>
      </c>
      <c r="D231" s="99" t="s">
        <v>10</v>
      </c>
      <c r="E231" s="99">
        <v>1</v>
      </c>
      <c r="F231" s="100">
        <v>72</v>
      </c>
      <c r="G231" s="101">
        <f t="shared" si="7"/>
        <v>36</v>
      </c>
    </row>
    <row r="232" spans="1:7" x14ac:dyDescent="0.25">
      <c r="A232" s="103">
        <v>214</v>
      </c>
      <c r="B232" s="98" t="s">
        <v>176</v>
      </c>
      <c r="C232" s="98" t="s">
        <v>192</v>
      </c>
      <c r="D232" s="99" t="s">
        <v>10</v>
      </c>
      <c r="E232" s="99">
        <v>1</v>
      </c>
      <c r="F232" s="100">
        <v>40</v>
      </c>
      <c r="G232" s="101">
        <f t="shared" si="7"/>
        <v>20</v>
      </c>
    </row>
    <row r="233" spans="1:7" x14ac:dyDescent="0.25">
      <c r="A233" s="103">
        <v>215</v>
      </c>
      <c r="B233" s="98" t="s">
        <v>146</v>
      </c>
      <c r="C233" s="98" t="s">
        <v>192</v>
      </c>
      <c r="D233" s="99" t="s">
        <v>10</v>
      </c>
      <c r="E233" s="99">
        <v>2</v>
      </c>
      <c r="F233" s="100">
        <v>80</v>
      </c>
      <c r="G233" s="101">
        <f t="shared" si="7"/>
        <v>40</v>
      </c>
    </row>
    <row r="234" spans="1:7" x14ac:dyDescent="0.25">
      <c r="A234" s="103">
        <v>216</v>
      </c>
      <c r="B234" s="98" t="s">
        <v>20</v>
      </c>
      <c r="C234" s="98" t="s">
        <v>192</v>
      </c>
      <c r="D234" s="99" t="s">
        <v>10</v>
      </c>
      <c r="E234" s="99">
        <v>3</v>
      </c>
      <c r="F234" s="100">
        <v>64</v>
      </c>
      <c r="G234" s="101">
        <f t="shared" si="7"/>
        <v>32</v>
      </c>
    </row>
    <row r="235" spans="1:7" x14ac:dyDescent="0.25">
      <c r="A235" s="103">
        <v>217</v>
      </c>
      <c r="B235" s="98" t="s">
        <v>200</v>
      </c>
      <c r="C235" s="98" t="s">
        <v>192</v>
      </c>
      <c r="D235" s="99" t="s">
        <v>10</v>
      </c>
      <c r="E235" s="99">
        <v>1</v>
      </c>
      <c r="F235" s="100">
        <v>38</v>
      </c>
      <c r="G235" s="101">
        <f t="shared" si="7"/>
        <v>19</v>
      </c>
    </row>
    <row r="236" spans="1:7" x14ac:dyDescent="0.25">
      <c r="A236" s="103"/>
      <c r="B236" s="98"/>
      <c r="C236" s="98"/>
      <c r="D236" s="99"/>
      <c r="E236" s="99"/>
      <c r="F236" s="100"/>
      <c r="G236" s="101"/>
    </row>
    <row r="237" spans="1:7" x14ac:dyDescent="0.25">
      <c r="A237" s="103">
        <v>218</v>
      </c>
      <c r="B237" s="98" t="s">
        <v>201</v>
      </c>
      <c r="C237" s="98" t="s">
        <v>202</v>
      </c>
      <c r="D237" s="99" t="s">
        <v>10</v>
      </c>
      <c r="E237" s="99">
        <v>1</v>
      </c>
      <c r="F237" s="100">
        <v>308</v>
      </c>
      <c r="G237" s="101">
        <f t="shared" ref="G237:G254" si="8">F237/2</f>
        <v>154</v>
      </c>
    </row>
    <row r="238" spans="1:7" x14ac:dyDescent="0.25">
      <c r="A238" s="103">
        <v>219</v>
      </c>
      <c r="B238" s="98" t="s">
        <v>203</v>
      </c>
      <c r="C238" s="98" t="s">
        <v>202</v>
      </c>
      <c r="D238" s="99" t="s">
        <v>10</v>
      </c>
      <c r="E238" s="99">
        <v>1</v>
      </c>
      <c r="F238" s="100">
        <v>648</v>
      </c>
      <c r="G238" s="101">
        <f t="shared" si="8"/>
        <v>324</v>
      </c>
    </row>
    <row r="239" spans="1:7" x14ac:dyDescent="0.25">
      <c r="A239" s="103">
        <v>220</v>
      </c>
      <c r="B239" s="98" t="s">
        <v>201</v>
      </c>
      <c r="C239" s="98" t="s">
        <v>202</v>
      </c>
      <c r="D239" s="99" t="s">
        <v>10</v>
      </c>
      <c r="E239" s="99">
        <v>1</v>
      </c>
      <c r="F239" s="100">
        <v>684</v>
      </c>
      <c r="G239" s="101">
        <f t="shared" si="8"/>
        <v>342</v>
      </c>
    </row>
    <row r="240" spans="1:7" x14ac:dyDescent="0.25">
      <c r="A240" s="103">
        <v>221</v>
      </c>
      <c r="B240" s="98" t="s">
        <v>128</v>
      </c>
      <c r="C240" s="98" t="s">
        <v>202</v>
      </c>
      <c r="D240" s="99" t="s">
        <v>10</v>
      </c>
      <c r="E240" s="99">
        <v>1</v>
      </c>
      <c r="F240" s="100">
        <v>672</v>
      </c>
      <c r="G240" s="101">
        <f t="shared" si="8"/>
        <v>336</v>
      </c>
    </row>
    <row r="241" spans="1:7" x14ac:dyDescent="0.25">
      <c r="A241" s="103">
        <v>222</v>
      </c>
      <c r="B241" s="98" t="s">
        <v>18</v>
      </c>
      <c r="C241" s="98" t="s">
        <v>202</v>
      </c>
      <c r="D241" s="99" t="s">
        <v>10</v>
      </c>
      <c r="E241" s="99">
        <v>5</v>
      </c>
      <c r="F241" s="100">
        <v>360</v>
      </c>
      <c r="G241" s="101">
        <f t="shared" si="8"/>
        <v>180</v>
      </c>
    </row>
    <row r="242" spans="1:7" x14ac:dyDescent="0.25">
      <c r="A242" s="103">
        <v>223</v>
      </c>
      <c r="B242" s="98" t="s">
        <v>180</v>
      </c>
      <c r="C242" s="98" t="s">
        <v>202</v>
      </c>
      <c r="D242" s="99" t="s">
        <v>10</v>
      </c>
      <c r="E242" s="99">
        <v>10</v>
      </c>
      <c r="F242" s="100">
        <v>319</v>
      </c>
      <c r="G242" s="101">
        <f t="shared" si="8"/>
        <v>159.5</v>
      </c>
    </row>
    <row r="243" spans="1:7" x14ac:dyDescent="0.25">
      <c r="A243" s="103">
        <v>224</v>
      </c>
      <c r="B243" s="98" t="s">
        <v>204</v>
      </c>
      <c r="C243" s="98" t="s">
        <v>202</v>
      </c>
      <c r="D243" s="99" t="s">
        <v>10</v>
      </c>
      <c r="E243" s="99">
        <v>2</v>
      </c>
      <c r="F243" s="100">
        <v>40</v>
      </c>
      <c r="G243" s="101">
        <f t="shared" si="8"/>
        <v>20</v>
      </c>
    </row>
    <row r="244" spans="1:7" x14ac:dyDescent="0.25">
      <c r="A244" s="103">
        <v>225</v>
      </c>
      <c r="B244" s="98" t="s">
        <v>14</v>
      </c>
      <c r="C244" s="98" t="s">
        <v>202</v>
      </c>
      <c r="D244" s="99" t="s">
        <v>10</v>
      </c>
      <c r="E244" s="99">
        <v>4</v>
      </c>
      <c r="F244" s="100">
        <v>160</v>
      </c>
      <c r="G244" s="101">
        <f t="shared" si="8"/>
        <v>80</v>
      </c>
    </row>
    <row r="245" spans="1:7" x14ac:dyDescent="0.25">
      <c r="A245" s="103">
        <v>226</v>
      </c>
      <c r="B245" s="98" t="s">
        <v>200</v>
      </c>
      <c r="C245" s="98" t="s">
        <v>202</v>
      </c>
      <c r="D245" s="99" t="s">
        <v>10</v>
      </c>
      <c r="E245" s="99">
        <v>3</v>
      </c>
      <c r="F245" s="100">
        <v>360</v>
      </c>
      <c r="G245" s="101">
        <f t="shared" si="8"/>
        <v>180</v>
      </c>
    </row>
    <row r="246" spans="1:7" x14ac:dyDescent="0.25">
      <c r="A246" s="103">
        <v>227</v>
      </c>
      <c r="B246" s="98" t="s">
        <v>143</v>
      </c>
      <c r="C246" s="98" t="s">
        <v>202</v>
      </c>
      <c r="D246" s="99" t="s">
        <v>10</v>
      </c>
      <c r="E246" s="99">
        <v>2</v>
      </c>
      <c r="F246" s="100">
        <v>50</v>
      </c>
      <c r="G246" s="101">
        <f t="shared" si="8"/>
        <v>25</v>
      </c>
    </row>
    <row r="247" spans="1:7" x14ac:dyDescent="0.25">
      <c r="A247" s="103">
        <v>228</v>
      </c>
      <c r="B247" s="98" t="s">
        <v>205</v>
      </c>
      <c r="C247" s="98" t="s">
        <v>202</v>
      </c>
      <c r="D247" s="99" t="s">
        <v>10</v>
      </c>
      <c r="E247" s="99">
        <v>2</v>
      </c>
      <c r="F247" s="100">
        <v>121</v>
      </c>
      <c r="G247" s="101">
        <f t="shared" si="8"/>
        <v>60.5</v>
      </c>
    </row>
    <row r="248" spans="1:7" x14ac:dyDescent="0.25">
      <c r="A248" s="103">
        <v>229</v>
      </c>
      <c r="B248" s="98" t="s">
        <v>16</v>
      </c>
      <c r="C248" s="98" t="s">
        <v>202</v>
      </c>
      <c r="D248" s="99" t="s">
        <v>10</v>
      </c>
      <c r="E248" s="99">
        <v>1</v>
      </c>
      <c r="F248" s="100">
        <v>94</v>
      </c>
      <c r="G248" s="101">
        <f t="shared" si="8"/>
        <v>47</v>
      </c>
    </row>
    <row r="249" spans="1:7" x14ac:dyDescent="0.25">
      <c r="A249" s="103">
        <v>230</v>
      </c>
      <c r="B249" s="98" t="s">
        <v>206</v>
      </c>
      <c r="C249" s="98" t="s">
        <v>202</v>
      </c>
      <c r="D249" s="99" t="s">
        <v>10</v>
      </c>
      <c r="E249" s="99">
        <v>1</v>
      </c>
      <c r="F249" s="100">
        <v>50</v>
      </c>
      <c r="G249" s="101">
        <f t="shared" si="8"/>
        <v>25</v>
      </c>
    </row>
    <row r="250" spans="1:7" x14ac:dyDescent="0.25">
      <c r="A250" s="103">
        <v>231</v>
      </c>
      <c r="B250" s="98" t="s">
        <v>207</v>
      </c>
      <c r="C250" s="98" t="s">
        <v>202</v>
      </c>
      <c r="D250" s="99" t="s">
        <v>10</v>
      </c>
      <c r="E250" s="99">
        <v>1</v>
      </c>
      <c r="F250" s="100">
        <v>97</v>
      </c>
      <c r="G250" s="101">
        <f t="shared" si="8"/>
        <v>48.5</v>
      </c>
    </row>
    <row r="251" spans="1:7" x14ac:dyDescent="0.25">
      <c r="A251" s="103">
        <v>232</v>
      </c>
      <c r="B251" s="98" t="s">
        <v>208</v>
      </c>
      <c r="C251" s="98" t="s">
        <v>202</v>
      </c>
      <c r="D251" s="99" t="s">
        <v>10</v>
      </c>
      <c r="E251" s="99">
        <v>1</v>
      </c>
      <c r="F251" s="100">
        <v>31</v>
      </c>
      <c r="G251" s="101">
        <f t="shared" si="8"/>
        <v>15.5</v>
      </c>
    </row>
    <row r="252" spans="1:7" x14ac:dyDescent="0.25">
      <c r="A252" s="103">
        <v>233</v>
      </c>
      <c r="B252" s="98" t="s">
        <v>128</v>
      </c>
      <c r="C252" s="98" t="s">
        <v>202</v>
      </c>
      <c r="D252" s="99" t="s">
        <v>10</v>
      </c>
      <c r="E252" s="99">
        <v>1</v>
      </c>
      <c r="F252" s="100">
        <v>477</v>
      </c>
      <c r="G252" s="101">
        <f t="shared" si="8"/>
        <v>238.5</v>
      </c>
    </row>
    <row r="253" spans="1:7" x14ac:dyDescent="0.25">
      <c r="A253" s="103">
        <v>234</v>
      </c>
      <c r="B253" s="98" t="s">
        <v>209</v>
      </c>
      <c r="C253" s="98" t="s">
        <v>202</v>
      </c>
      <c r="D253" s="99" t="s">
        <v>10</v>
      </c>
      <c r="E253" s="99">
        <v>1</v>
      </c>
      <c r="F253" s="100">
        <v>799</v>
      </c>
      <c r="G253" s="101">
        <f t="shared" si="8"/>
        <v>399.5</v>
      </c>
    </row>
    <row r="254" spans="1:7" x14ac:dyDescent="0.25">
      <c r="A254" s="103">
        <v>235</v>
      </c>
      <c r="B254" s="98" t="s">
        <v>210</v>
      </c>
      <c r="C254" s="98" t="s">
        <v>202</v>
      </c>
      <c r="D254" s="99" t="s">
        <v>10</v>
      </c>
      <c r="E254" s="99">
        <v>1</v>
      </c>
      <c r="F254" s="100">
        <v>4200</v>
      </c>
      <c r="G254" s="101">
        <f t="shared" si="8"/>
        <v>2100</v>
      </c>
    </row>
    <row r="255" spans="1:7" x14ac:dyDescent="0.25">
      <c r="A255" s="103"/>
      <c r="B255" s="98"/>
      <c r="C255" s="98"/>
      <c r="D255" s="99"/>
      <c r="E255" s="99"/>
      <c r="F255" s="100"/>
      <c r="G255" s="101"/>
    </row>
    <row r="256" spans="1:7" x14ac:dyDescent="0.25">
      <c r="A256" s="103">
        <v>236</v>
      </c>
      <c r="B256" s="102" t="s">
        <v>211</v>
      </c>
      <c r="C256" s="102" t="s">
        <v>212</v>
      </c>
      <c r="D256" s="99" t="s">
        <v>10</v>
      </c>
      <c r="E256" s="99">
        <v>1</v>
      </c>
      <c r="F256" s="100">
        <v>151</v>
      </c>
      <c r="G256" s="101">
        <f>F256/2</f>
        <v>75.5</v>
      </c>
    </row>
    <row r="257" spans="1:7" x14ac:dyDescent="0.25">
      <c r="A257" s="103">
        <v>237</v>
      </c>
      <c r="B257" s="102" t="s">
        <v>107</v>
      </c>
      <c r="C257" s="102" t="s">
        <v>212</v>
      </c>
      <c r="D257" s="99" t="s">
        <v>10</v>
      </c>
      <c r="E257" s="99">
        <v>1</v>
      </c>
      <c r="F257" s="100">
        <v>302</v>
      </c>
      <c r="G257" s="101">
        <f>F257/2</f>
        <v>151</v>
      </c>
    </row>
    <row r="258" spans="1:7" x14ac:dyDescent="0.25">
      <c r="A258" s="103"/>
      <c r="B258" s="102"/>
      <c r="C258" s="102"/>
      <c r="D258" s="99"/>
      <c r="E258" s="99"/>
      <c r="F258" s="100"/>
      <c r="G258" s="101"/>
    </row>
    <row r="259" spans="1:7" x14ac:dyDescent="0.25">
      <c r="A259" s="92">
        <v>238</v>
      </c>
      <c r="B259" s="102" t="s">
        <v>150</v>
      </c>
      <c r="C259" s="102" t="s">
        <v>213</v>
      </c>
      <c r="D259" s="99" t="s">
        <v>10</v>
      </c>
      <c r="E259" s="99">
        <v>11</v>
      </c>
      <c r="F259" s="100">
        <v>1697</v>
      </c>
      <c r="G259" s="101">
        <f t="shared" ref="G259:G294" si="9">F259/2</f>
        <v>848.5</v>
      </c>
    </row>
    <row r="260" spans="1:7" x14ac:dyDescent="0.25">
      <c r="A260" s="92">
        <v>239</v>
      </c>
      <c r="B260" s="102" t="s">
        <v>193</v>
      </c>
      <c r="C260" s="102" t="s">
        <v>213</v>
      </c>
      <c r="D260" s="99" t="s">
        <v>10</v>
      </c>
      <c r="E260" s="99">
        <v>2</v>
      </c>
      <c r="F260" s="100">
        <v>378</v>
      </c>
      <c r="G260" s="101">
        <f t="shared" si="9"/>
        <v>189</v>
      </c>
    </row>
    <row r="261" spans="1:7" x14ac:dyDescent="0.25">
      <c r="A261" s="92">
        <v>240</v>
      </c>
      <c r="B261" s="102" t="s">
        <v>214</v>
      </c>
      <c r="C261" s="102" t="s">
        <v>213</v>
      </c>
      <c r="D261" s="99" t="s">
        <v>10</v>
      </c>
      <c r="E261" s="99">
        <v>4</v>
      </c>
      <c r="F261" s="100">
        <v>1186</v>
      </c>
      <c r="G261" s="101">
        <f t="shared" si="9"/>
        <v>593</v>
      </c>
    </row>
    <row r="262" spans="1:7" x14ac:dyDescent="0.25">
      <c r="A262" s="92">
        <v>241</v>
      </c>
      <c r="B262" s="102" t="s">
        <v>215</v>
      </c>
      <c r="C262" s="102" t="s">
        <v>213</v>
      </c>
      <c r="D262" s="99" t="s">
        <v>10</v>
      </c>
      <c r="E262" s="99">
        <v>1</v>
      </c>
      <c r="F262" s="100">
        <v>133</v>
      </c>
      <c r="G262" s="101">
        <f t="shared" si="9"/>
        <v>66.5</v>
      </c>
    </row>
    <row r="263" spans="1:7" x14ac:dyDescent="0.25">
      <c r="A263" s="92">
        <v>242</v>
      </c>
      <c r="B263" s="102" t="s">
        <v>216</v>
      </c>
      <c r="C263" s="102" t="s">
        <v>213</v>
      </c>
      <c r="D263" s="99" t="s">
        <v>10</v>
      </c>
      <c r="E263" s="99">
        <v>2</v>
      </c>
      <c r="F263" s="100">
        <v>274</v>
      </c>
      <c r="G263" s="101">
        <f t="shared" si="9"/>
        <v>137</v>
      </c>
    </row>
    <row r="264" spans="1:7" x14ac:dyDescent="0.25">
      <c r="A264" s="92">
        <v>243</v>
      </c>
      <c r="B264" s="102" t="s">
        <v>217</v>
      </c>
      <c r="C264" s="102" t="s">
        <v>213</v>
      </c>
      <c r="D264" s="99" t="s">
        <v>10</v>
      </c>
      <c r="E264" s="99">
        <v>6</v>
      </c>
      <c r="F264" s="100">
        <v>1098</v>
      </c>
      <c r="G264" s="101">
        <f t="shared" si="9"/>
        <v>549</v>
      </c>
    </row>
    <row r="265" spans="1:7" x14ac:dyDescent="0.25">
      <c r="A265" s="92">
        <v>244</v>
      </c>
      <c r="B265" s="102" t="s">
        <v>215</v>
      </c>
      <c r="C265" s="102" t="s">
        <v>213</v>
      </c>
      <c r="D265" s="99" t="s">
        <v>10</v>
      </c>
      <c r="E265" s="99">
        <v>1</v>
      </c>
      <c r="F265" s="100">
        <v>167</v>
      </c>
      <c r="G265" s="101">
        <f t="shared" si="9"/>
        <v>83.5</v>
      </c>
    </row>
    <row r="266" spans="1:7" x14ac:dyDescent="0.25">
      <c r="A266" s="92">
        <v>245</v>
      </c>
      <c r="B266" s="102" t="s">
        <v>215</v>
      </c>
      <c r="C266" s="102" t="s">
        <v>213</v>
      </c>
      <c r="D266" s="99" t="s">
        <v>10</v>
      </c>
      <c r="E266" s="99">
        <v>1</v>
      </c>
      <c r="F266" s="100">
        <v>133</v>
      </c>
      <c r="G266" s="101">
        <f t="shared" si="9"/>
        <v>66.5</v>
      </c>
    </row>
    <row r="267" spans="1:7" x14ac:dyDescent="0.25">
      <c r="A267" s="92">
        <v>246</v>
      </c>
      <c r="B267" s="98" t="s">
        <v>216</v>
      </c>
      <c r="C267" s="98" t="s">
        <v>213</v>
      </c>
      <c r="D267" s="99" t="s">
        <v>10</v>
      </c>
      <c r="E267" s="99">
        <v>2</v>
      </c>
      <c r="F267" s="100">
        <v>921</v>
      </c>
      <c r="G267" s="101">
        <f t="shared" si="9"/>
        <v>460.5</v>
      </c>
    </row>
    <row r="268" spans="1:7" x14ac:dyDescent="0.25">
      <c r="A268" s="92">
        <v>247</v>
      </c>
      <c r="B268" s="98" t="s">
        <v>218</v>
      </c>
      <c r="C268" s="98" t="s">
        <v>213</v>
      </c>
      <c r="D268" s="99" t="s">
        <v>10</v>
      </c>
      <c r="E268" s="99">
        <v>1</v>
      </c>
      <c r="F268" s="100">
        <v>238</v>
      </c>
      <c r="G268" s="101">
        <f t="shared" si="9"/>
        <v>119</v>
      </c>
    </row>
    <row r="269" spans="1:7" x14ac:dyDescent="0.25">
      <c r="A269" s="92">
        <v>248</v>
      </c>
      <c r="B269" s="98" t="s">
        <v>219</v>
      </c>
      <c r="C269" s="98" t="s">
        <v>213</v>
      </c>
      <c r="D269" s="99" t="s">
        <v>10</v>
      </c>
      <c r="E269" s="99">
        <v>1</v>
      </c>
      <c r="F269" s="100">
        <v>144</v>
      </c>
      <c r="G269" s="101">
        <f t="shared" si="9"/>
        <v>72</v>
      </c>
    </row>
    <row r="270" spans="1:7" x14ac:dyDescent="0.25">
      <c r="A270" s="92">
        <v>249</v>
      </c>
      <c r="B270" s="98" t="s">
        <v>220</v>
      </c>
      <c r="C270" s="98" t="s">
        <v>213</v>
      </c>
      <c r="D270" s="99" t="s">
        <v>10</v>
      </c>
      <c r="E270" s="99">
        <v>5</v>
      </c>
      <c r="F270" s="100">
        <v>85</v>
      </c>
      <c r="G270" s="101">
        <f t="shared" si="9"/>
        <v>42.5</v>
      </c>
    </row>
    <row r="271" spans="1:7" x14ac:dyDescent="0.25">
      <c r="A271" s="92">
        <v>250</v>
      </c>
      <c r="B271" s="98" t="s">
        <v>221</v>
      </c>
      <c r="C271" s="98" t="s">
        <v>213</v>
      </c>
      <c r="D271" s="99" t="s">
        <v>10</v>
      </c>
      <c r="E271" s="99">
        <v>4</v>
      </c>
      <c r="F271" s="100">
        <v>157</v>
      </c>
      <c r="G271" s="101">
        <f t="shared" si="9"/>
        <v>78.5</v>
      </c>
    </row>
    <row r="272" spans="1:7" x14ac:dyDescent="0.25">
      <c r="A272" s="92">
        <v>251</v>
      </c>
      <c r="B272" s="98" t="s">
        <v>222</v>
      </c>
      <c r="C272" s="98" t="s">
        <v>213</v>
      </c>
      <c r="D272" s="99" t="s">
        <v>10</v>
      </c>
      <c r="E272" s="99">
        <v>121</v>
      </c>
      <c r="F272" s="100">
        <v>26878</v>
      </c>
      <c r="G272" s="101">
        <f t="shared" si="9"/>
        <v>13439</v>
      </c>
    </row>
    <row r="273" spans="1:7" x14ac:dyDescent="0.25">
      <c r="A273" s="92">
        <v>252</v>
      </c>
      <c r="B273" s="98" t="s">
        <v>223</v>
      </c>
      <c r="C273" s="98" t="s">
        <v>213</v>
      </c>
      <c r="D273" s="99" t="s">
        <v>10</v>
      </c>
      <c r="E273" s="99">
        <v>7</v>
      </c>
      <c r="F273" s="100">
        <v>2745</v>
      </c>
      <c r="G273" s="101">
        <f t="shared" si="9"/>
        <v>1372.5</v>
      </c>
    </row>
    <row r="274" spans="1:7" x14ac:dyDescent="0.25">
      <c r="A274" s="92">
        <v>253</v>
      </c>
      <c r="B274" s="98" t="s">
        <v>181</v>
      </c>
      <c r="C274" s="98" t="s">
        <v>213</v>
      </c>
      <c r="D274" s="99" t="s">
        <v>10</v>
      </c>
      <c r="E274" s="99">
        <v>7</v>
      </c>
      <c r="F274" s="100">
        <v>241</v>
      </c>
      <c r="G274" s="101">
        <f t="shared" si="9"/>
        <v>120.5</v>
      </c>
    </row>
    <row r="275" spans="1:7" x14ac:dyDescent="0.25">
      <c r="A275" s="92">
        <v>254</v>
      </c>
      <c r="B275" s="98" t="s">
        <v>166</v>
      </c>
      <c r="C275" s="98" t="s">
        <v>213</v>
      </c>
      <c r="D275" s="99" t="s">
        <v>10</v>
      </c>
      <c r="E275" s="99">
        <v>2</v>
      </c>
      <c r="F275" s="100">
        <v>69</v>
      </c>
      <c r="G275" s="101">
        <f t="shared" si="9"/>
        <v>34.5</v>
      </c>
    </row>
    <row r="276" spans="1:7" x14ac:dyDescent="0.25">
      <c r="A276" s="92">
        <v>255</v>
      </c>
      <c r="B276" s="98" t="s">
        <v>224</v>
      </c>
      <c r="C276" s="98" t="s">
        <v>213</v>
      </c>
      <c r="D276" s="99" t="s">
        <v>10</v>
      </c>
      <c r="E276" s="99">
        <v>50</v>
      </c>
      <c r="F276" s="100">
        <v>7048</v>
      </c>
      <c r="G276" s="101">
        <f t="shared" si="9"/>
        <v>3524</v>
      </c>
    </row>
    <row r="277" spans="1:7" x14ac:dyDescent="0.25">
      <c r="A277" s="92">
        <v>256</v>
      </c>
      <c r="B277" s="98" t="s">
        <v>225</v>
      </c>
      <c r="C277" s="98" t="s">
        <v>213</v>
      </c>
      <c r="D277" s="99" t="s">
        <v>10</v>
      </c>
      <c r="E277" s="99">
        <v>1</v>
      </c>
      <c r="F277" s="100">
        <v>76</v>
      </c>
      <c r="G277" s="101">
        <f t="shared" si="9"/>
        <v>38</v>
      </c>
    </row>
    <row r="278" spans="1:7" x14ac:dyDescent="0.25">
      <c r="A278" s="92">
        <v>257</v>
      </c>
      <c r="B278" s="98" t="s">
        <v>226</v>
      </c>
      <c r="C278" s="98" t="s">
        <v>213</v>
      </c>
      <c r="D278" s="99" t="s">
        <v>10</v>
      </c>
      <c r="E278" s="99">
        <v>4</v>
      </c>
      <c r="F278" s="100">
        <v>178</v>
      </c>
      <c r="G278" s="101">
        <f t="shared" si="9"/>
        <v>89</v>
      </c>
    </row>
    <row r="279" spans="1:7" x14ac:dyDescent="0.25">
      <c r="A279" s="92">
        <v>258</v>
      </c>
      <c r="B279" s="98" t="s">
        <v>205</v>
      </c>
      <c r="C279" s="98" t="s">
        <v>213</v>
      </c>
      <c r="D279" s="99" t="s">
        <v>10</v>
      </c>
      <c r="E279" s="99">
        <v>6</v>
      </c>
      <c r="F279" s="100">
        <v>298</v>
      </c>
      <c r="G279" s="101">
        <f t="shared" si="9"/>
        <v>149</v>
      </c>
    </row>
    <row r="280" spans="1:7" x14ac:dyDescent="0.25">
      <c r="A280" s="92">
        <v>259</v>
      </c>
      <c r="B280" s="98" t="s">
        <v>227</v>
      </c>
      <c r="C280" s="98" t="s">
        <v>213</v>
      </c>
      <c r="D280" s="99" t="s">
        <v>10</v>
      </c>
      <c r="E280" s="99">
        <v>15</v>
      </c>
      <c r="F280" s="100">
        <v>1033</v>
      </c>
      <c r="G280" s="101">
        <f t="shared" si="9"/>
        <v>516.5</v>
      </c>
    </row>
    <row r="281" spans="1:7" x14ac:dyDescent="0.25">
      <c r="A281" s="92">
        <v>260</v>
      </c>
      <c r="B281" s="98" t="s">
        <v>228</v>
      </c>
      <c r="C281" s="98" t="s">
        <v>213</v>
      </c>
      <c r="D281" s="99" t="s">
        <v>10</v>
      </c>
      <c r="E281" s="99">
        <v>4</v>
      </c>
      <c r="F281" s="100">
        <v>551</v>
      </c>
      <c r="G281" s="101">
        <f t="shared" si="9"/>
        <v>275.5</v>
      </c>
    </row>
    <row r="282" spans="1:7" x14ac:dyDescent="0.25">
      <c r="A282" s="92">
        <v>261</v>
      </c>
      <c r="B282" s="98" t="s">
        <v>229</v>
      </c>
      <c r="C282" s="98" t="s">
        <v>213</v>
      </c>
      <c r="D282" s="99" t="s">
        <v>10</v>
      </c>
      <c r="E282" s="99">
        <v>56</v>
      </c>
      <c r="F282" s="100">
        <v>3379</v>
      </c>
      <c r="G282" s="101">
        <f t="shared" si="9"/>
        <v>1689.5</v>
      </c>
    </row>
    <row r="283" spans="1:7" x14ac:dyDescent="0.25">
      <c r="A283" s="92">
        <v>262</v>
      </c>
      <c r="B283" s="98" t="s">
        <v>35</v>
      </c>
      <c r="C283" s="98" t="s">
        <v>213</v>
      </c>
      <c r="D283" s="99" t="s">
        <v>10</v>
      </c>
      <c r="E283" s="99">
        <v>1</v>
      </c>
      <c r="F283" s="100">
        <v>74</v>
      </c>
      <c r="G283" s="101">
        <f t="shared" si="9"/>
        <v>37</v>
      </c>
    </row>
    <row r="284" spans="1:7" x14ac:dyDescent="0.25">
      <c r="A284" s="92">
        <v>263</v>
      </c>
      <c r="B284" s="98" t="s">
        <v>143</v>
      </c>
      <c r="C284" s="98" t="s">
        <v>213</v>
      </c>
      <c r="D284" s="99" t="s">
        <v>10</v>
      </c>
      <c r="E284" s="99">
        <v>40</v>
      </c>
      <c r="F284" s="100">
        <v>1086</v>
      </c>
      <c r="G284" s="101">
        <f t="shared" si="9"/>
        <v>543</v>
      </c>
    </row>
    <row r="285" spans="1:7" x14ac:dyDescent="0.25">
      <c r="A285" s="92">
        <v>264</v>
      </c>
      <c r="B285" s="98" t="s">
        <v>12</v>
      </c>
      <c r="C285" s="98" t="s">
        <v>213</v>
      </c>
      <c r="D285" s="99" t="s">
        <v>10</v>
      </c>
      <c r="E285" s="99">
        <v>5</v>
      </c>
      <c r="F285" s="100">
        <v>493</v>
      </c>
      <c r="G285" s="101">
        <f t="shared" si="9"/>
        <v>246.5</v>
      </c>
    </row>
    <row r="286" spans="1:7" x14ac:dyDescent="0.25">
      <c r="A286" s="92">
        <v>265</v>
      </c>
      <c r="B286" s="98" t="s">
        <v>230</v>
      </c>
      <c r="C286" s="98" t="s">
        <v>213</v>
      </c>
      <c r="D286" s="99" t="s">
        <v>10</v>
      </c>
      <c r="E286" s="99">
        <v>1</v>
      </c>
      <c r="F286" s="100">
        <v>286</v>
      </c>
      <c r="G286" s="101">
        <f t="shared" si="9"/>
        <v>143</v>
      </c>
    </row>
    <row r="287" spans="1:7" x14ac:dyDescent="0.25">
      <c r="A287" s="92">
        <v>266</v>
      </c>
      <c r="B287" s="98" t="s">
        <v>231</v>
      </c>
      <c r="C287" s="98" t="s">
        <v>213</v>
      </c>
      <c r="D287" s="99" t="s">
        <v>10</v>
      </c>
      <c r="E287" s="99">
        <v>1</v>
      </c>
      <c r="F287" s="100">
        <v>783</v>
      </c>
      <c r="G287" s="101">
        <f t="shared" si="9"/>
        <v>391.5</v>
      </c>
    </row>
    <row r="288" spans="1:7" x14ac:dyDescent="0.25">
      <c r="A288" s="92">
        <v>267</v>
      </c>
      <c r="B288" s="98" t="s">
        <v>232</v>
      </c>
      <c r="C288" s="98" t="s">
        <v>213</v>
      </c>
      <c r="D288" s="99" t="s">
        <v>10</v>
      </c>
      <c r="E288" s="99">
        <v>1</v>
      </c>
      <c r="F288" s="100">
        <v>575</v>
      </c>
      <c r="G288" s="101">
        <f t="shared" si="9"/>
        <v>287.5</v>
      </c>
    </row>
    <row r="289" spans="1:7" x14ac:dyDescent="0.25">
      <c r="A289" s="92">
        <v>268</v>
      </c>
      <c r="B289" s="98" t="s">
        <v>197</v>
      </c>
      <c r="C289" s="98" t="s">
        <v>213</v>
      </c>
      <c r="D289" s="99" t="s">
        <v>10</v>
      </c>
      <c r="E289" s="99">
        <v>1</v>
      </c>
      <c r="F289" s="100">
        <v>39</v>
      </c>
      <c r="G289" s="101">
        <f t="shared" si="9"/>
        <v>19.5</v>
      </c>
    </row>
    <row r="290" spans="1:7" x14ac:dyDescent="0.25">
      <c r="A290" s="92">
        <v>269</v>
      </c>
      <c r="B290" s="98" t="s">
        <v>231</v>
      </c>
      <c r="C290" s="98" t="s">
        <v>213</v>
      </c>
      <c r="D290" s="99" t="s">
        <v>10</v>
      </c>
      <c r="E290" s="99">
        <v>2</v>
      </c>
      <c r="F290" s="100">
        <v>947</v>
      </c>
      <c r="G290" s="101">
        <f t="shared" si="9"/>
        <v>473.5</v>
      </c>
    </row>
    <row r="291" spans="1:7" x14ac:dyDescent="0.25">
      <c r="A291" s="92">
        <v>270</v>
      </c>
      <c r="B291" s="98" t="s">
        <v>233</v>
      </c>
      <c r="C291" s="98" t="s">
        <v>213</v>
      </c>
      <c r="D291" s="99" t="s">
        <v>10</v>
      </c>
      <c r="E291" s="99">
        <v>1</v>
      </c>
      <c r="F291" s="100">
        <v>3000</v>
      </c>
      <c r="G291" s="101">
        <f t="shared" si="9"/>
        <v>1500</v>
      </c>
    </row>
    <row r="292" spans="1:7" x14ac:dyDescent="0.25">
      <c r="A292" s="92">
        <v>271</v>
      </c>
      <c r="B292" s="98" t="s">
        <v>234</v>
      </c>
      <c r="C292" s="98" t="s">
        <v>213</v>
      </c>
      <c r="D292" s="99" t="s">
        <v>10</v>
      </c>
      <c r="E292" s="99">
        <v>2</v>
      </c>
      <c r="F292" s="100">
        <v>3500</v>
      </c>
      <c r="G292" s="101">
        <f t="shared" si="9"/>
        <v>1750</v>
      </c>
    </row>
    <row r="293" spans="1:7" x14ac:dyDescent="0.25">
      <c r="A293" s="92">
        <v>272</v>
      </c>
      <c r="B293" s="98" t="s">
        <v>574</v>
      </c>
      <c r="C293" s="98" t="s">
        <v>213</v>
      </c>
      <c r="D293" s="99" t="s">
        <v>10</v>
      </c>
      <c r="E293" s="99">
        <v>2</v>
      </c>
      <c r="F293" s="100">
        <v>2640</v>
      </c>
      <c r="G293" s="101">
        <f t="shared" si="9"/>
        <v>1320</v>
      </c>
    </row>
    <row r="294" spans="1:7" x14ac:dyDescent="0.25">
      <c r="A294" s="92">
        <v>273</v>
      </c>
      <c r="B294" s="98" t="s">
        <v>235</v>
      </c>
      <c r="C294" s="98" t="s">
        <v>213</v>
      </c>
      <c r="D294" s="99" t="s">
        <v>10</v>
      </c>
      <c r="E294" s="99">
        <v>1</v>
      </c>
      <c r="F294" s="100">
        <v>1227</v>
      </c>
      <c r="G294" s="101">
        <f t="shared" si="9"/>
        <v>613.5</v>
      </c>
    </row>
    <row r="295" spans="1:7" x14ac:dyDescent="0.25">
      <c r="A295" s="92"/>
      <c r="B295" s="98"/>
      <c r="C295" s="98"/>
      <c r="D295" s="99"/>
      <c r="E295" s="99"/>
      <c r="F295" s="100"/>
      <c r="G295" s="101"/>
    </row>
    <row r="296" spans="1:7" x14ac:dyDescent="0.25">
      <c r="A296" s="92">
        <v>274</v>
      </c>
      <c r="B296" s="98" t="s">
        <v>236</v>
      </c>
      <c r="C296" s="98" t="s">
        <v>139</v>
      </c>
      <c r="D296" s="99" t="s">
        <v>10</v>
      </c>
      <c r="E296" s="99">
        <v>3</v>
      </c>
      <c r="F296" s="100">
        <v>2552</v>
      </c>
      <c r="G296" s="101">
        <f t="shared" ref="G296:G337" si="10">F296/2</f>
        <v>1276</v>
      </c>
    </row>
    <row r="297" spans="1:7" x14ac:dyDescent="0.25">
      <c r="A297" s="92">
        <v>275</v>
      </c>
      <c r="B297" s="98" t="s">
        <v>194</v>
      </c>
      <c r="C297" s="98" t="s">
        <v>139</v>
      </c>
      <c r="D297" s="99" t="s">
        <v>10</v>
      </c>
      <c r="E297" s="99">
        <v>1</v>
      </c>
      <c r="F297" s="100">
        <v>372</v>
      </c>
      <c r="G297" s="101">
        <f t="shared" si="10"/>
        <v>186</v>
      </c>
    </row>
    <row r="298" spans="1:7" x14ac:dyDescent="0.25">
      <c r="A298" s="92">
        <v>276</v>
      </c>
      <c r="B298" s="98" t="s">
        <v>216</v>
      </c>
      <c r="C298" s="98" t="s">
        <v>139</v>
      </c>
      <c r="D298" s="99" t="s">
        <v>10</v>
      </c>
      <c r="E298" s="99">
        <v>4</v>
      </c>
      <c r="F298" s="100">
        <v>816</v>
      </c>
      <c r="G298" s="101">
        <f t="shared" si="10"/>
        <v>408</v>
      </c>
    </row>
    <row r="299" spans="1:7" x14ac:dyDescent="0.25">
      <c r="A299" s="92">
        <v>278</v>
      </c>
      <c r="B299" s="98" t="s">
        <v>26</v>
      </c>
      <c r="C299" s="98" t="s">
        <v>139</v>
      </c>
      <c r="D299" s="99" t="s">
        <v>10</v>
      </c>
      <c r="E299" s="99">
        <v>9</v>
      </c>
      <c r="F299" s="100">
        <v>1539</v>
      </c>
      <c r="G299" s="101">
        <f t="shared" si="10"/>
        <v>769.5</v>
      </c>
    </row>
    <row r="300" spans="1:7" x14ac:dyDescent="0.25">
      <c r="A300" s="92">
        <v>279</v>
      </c>
      <c r="B300" s="98" t="s">
        <v>237</v>
      </c>
      <c r="C300" s="98" t="s">
        <v>139</v>
      </c>
      <c r="D300" s="99" t="s">
        <v>10</v>
      </c>
      <c r="E300" s="99">
        <v>1</v>
      </c>
      <c r="F300" s="100">
        <v>172</v>
      </c>
      <c r="G300" s="101">
        <f t="shared" si="10"/>
        <v>86</v>
      </c>
    </row>
    <row r="301" spans="1:7" x14ac:dyDescent="0.25">
      <c r="A301" s="92">
        <v>280</v>
      </c>
      <c r="B301" s="98" t="s">
        <v>150</v>
      </c>
      <c r="C301" s="98" t="s">
        <v>139</v>
      </c>
      <c r="D301" s="99" t="s">
        <v>10</v>
      </c>
      <c r="E301" s="99">
        <v>1</v>
      </c>
      <c r="F301" s="100">
        <v>139</v>
      </c>
      <c r="G301" s="101">
        <f t="shared" si="10"/>
        <v>69.5</v>
      </c>
    </row>
    <row r="302" spans="1:7" x14ac:dyDescent="0.25">
      <c r="A302" s="92">
        <v>281</v>
      </c>
      <c r="B302" s="98" t="s">
        <v>238</v>
      </c>
      <c r="C302" s="98" t="s">
        <v>139</v>
      </c>
      <c r="D302" s="99" t="s">
        <v>10</v>
      </c>
      <c r="E302" s="99">
        <v>1</v>
      </c>
      <c r="F302" s="100">
        <v>159</v>
      </c>
      <c r="G302" s="101">
        <f t="shared" si="10"/>
        <v>79.5</v>
      </c>
    </row>
    <row r="303" spans="1:7" x14ac:dyDescent="0.25">
      <c r="A303" s="92">
        <v>282</v>
      </c>
      <c r="B303" s="98" t="s">
        <v>239</v>
      </c>
      <c r="C303" s="98" t="s">
        <v>139</v>
      </c>
      <c r="D303" s="99" t="s">
        <v>10</v>
      </c>
      <c r="E303" s="99">
        <v>22</v>
      </c>
      <c r="F303" s="100">
        <v>696</v>
      </c>
      <c r="G303" s="101">
        <f t="shared" si="10"/>
        <v>348</v>
      </c>
    </row>
    <row r="304" spans="1:7" x14ac:dyDescent="0.25">
      <c r="A304" s="92">
        <v>283</v>
      </c>
      <c r="B304" s="98" t="s">
        <v>180</v>
      </c>
      <c r="C304" s="98" t="s">
        <v>139</v>
      </c>
      <c r="D304" s="99" t="s">
        <v>10</v>
      </c>
      <c r="E304" s="99">
        <v>9</v>
      </c>
      <c r="F304" s="100">
        <v>735</v>
      </c>
      <c r="G304" s="101">
        <f t="shared" si="10"/>
        <v>367.5</v>
      </c>
    </row>
    <row r="305" spans="1:7" x14ac:dyDescent="0.25">
      <c r="A305" s="92">
        <v>284</v>
      </c>
      <c r="B305" s="98" t="s">
        <v>240</v>
      </c>
      <c r="C305" s="98" t="s">
        <v>139</v>
      </c>
      <c r="D305" s="99" t="s">
        <v>10</v>
      </c>
      <c r="E305" s="99">
        <v>3</v>
      </c>
      <c r="F305" s="100">
        <v>41</v>
      </c>
      <c r="G305" s="101">
        <f t="shared" si="10"/>
        <v>20.5</v>
      </c>
    </row>
    <row r="306" spans="1:7" x14ac:dyDescent="0.25">
      <c r="A306" s="92">
        <v>285</v>
      </c>
      <c r="B306" s="98" t="s">
        <v>241</v>
      </c>
      <c r="C306" s="98" t="s">
        <v>139</v>
      </c>
      <c r="D306" s="99" t="s">
        <v>10</v>
      </c>
      <c r="E306" s="99">
        <v>66</v>
      </c>
      <c r="F306" s="100">
        <v>185</v>
      </c>
      <c r="G306" s="101">
        <f t="shared" si="10"/>
        <v>92.5</v>
      </c>
    </row>
    <row r="307" spans="1:7" x14ac:dyDescent="0.25">
      <c r="A307" s="92">
        <v>286</v>
      </c>
      <c r="B307" s="98" t="s">
        <v>242</v>
      </c>
      <c r="C307" s="98" t="s">
        <v>139</v>
      </c>
      <c r="D307" s="99" t="s">
        <v>10</v>
      </c>
      <c r="E307" s="99">
        <v>23</v>
      </c>
      <c r="F307" s="100">
        <v>673</v>
      </c>
      <c r="G307" s="101">
        <f t="shared" si="10"/>
        <v>336.5</v>
      </c>
    </row>
    <row r="308" spans="1:7" x14ac:dyDescent="0.25">
      <c r="A308" s="92">
        <v>287</v>
      </c>
      <c r="B308" s="98" t="s">
        <v>220</v>
      </c>
      <c r="C308" s="98" t="s">
        <v>139</v>
      </c>
      <c r="D308" s="99" t="s">
        <v>10</v>
      </c>
      <c r="E308" s="99">
        <v>9</v>
      </c>
      <c r="F308" s="100">
        <v>120</v>
      </c>
      <c r="G308" s="101">
        <f t="shared" si="10"/>
        <v>60</v>
      </c>
    </row>
    <row r="309" spans="1:7" x14ac:dyDescent="0.25">
      <c r="A309" s="92">
        <v>288</v>
      </c>
      <c r="B309" s="98" t="s">
        <v>181</v>
      </c>
      <c r="C309" s="98" t="s">
        <v>139</v>
      </c>
      <c r="D309" s="99" t="s">
        <v>10</v>
      </c>
      <c r="E309" s="99">
        <v>17</v>
      </c>
      <c r="F309" s="100">
        <v>647</v>
      </c>
      <c r="G309" s="101">
        <f t="shared" si="10"/>
        <v>323.5</v>
      </c>
    </row>
    <row r="310" spans="1:7" x14ac:dyDescent="0.25">
      <c r="A310" s="92">
        <v>289</v>
      </c>
      <c r="B310" s="98" t="s">
        <v>166</v>
      </c>
      <c r="C310" s="98" t="s">
        <v>139</v>
      </c>
      <c r="D310" s="99" t="s">
        <v>10</v>
      </c>
      <c r="E310" s="99">
        <v>2</v>
      </c>
      <c r="F310" s="100">
        <v>20</v>
      </c>
      <c r="G310" s="101">
        <f t="shared" si="10"/>
        <v>10</v>
      </c>
    </row>
    <row r="311" spans="1:7" x14ac:dyDescent="0.25">
      <c r="A311" s="92">
        <v>290</v>
      </c>
      <c r="B311" s="98" t="s">
        <v>205</v>
      </c>
      <c r="C311" s="98" t="s">
        <v>139</v>
      </c>
      <c r="D311" s="99" t="s">
        <v>10</v>
      </c>
      <c r="E311" s="99">
        <v>6</v>
      </c>
      <c r="F311" s="100">
        <v>194</v>
      </c>
      <c r="G311" s="101">
        <f t="shared" si="10"/>
        <v>97</v>
      </c>
    </row>
    <row r="312" spans="1:7" x14ac:dyDescent="0.25">
      <c r="A312" s="92">
        <v>291</v>
      </c>
      <c r="B312" s="98" t="s">
        <v>243</v>
      </c>
      <c r="C312" s="98" t="s">
        <v>139</v>
      </c>
      <c r="D312" s="99" t="s">
        <v>10</v>
      </c>
      <c r="E312" s="99">
        <v>8</v>
      </c>
      <c r="F312" s="100">
        <v>498</v>
      </c>
      <c r="G312" s="101">
        <f t="shared" si="10"/>
        <v>249</v>
      </c>
    </row>
    <row r="313" spans="1:7" x14ac:dyDescent="0.25">
      <c r="A313" s="92">
        <v>292</v>
      </c>
      <c r="B313" s="98" t="s">
        <v>224</v>
      </c>
      <c r="C313" s="98" t="s">
        <v>139</v>
      </c>
      <c r="D313" s="99" t="s">
        <v>10</v>
      </c>
      <c r="E313" s="99">
        <v>1</v>
      </c>
      <c r="F313" s="100">
        <v>3</v>
      </c>
      <c r="G313" s="101">
        <f t="shared" si="10"/>
        <v>1.5</v>
      </c>
    </row>
    <row r="314" spans="1:7" x14ac:dyDescent="0.25">
      <c r="A314" s="92">
        <v>293</v>
      </c>
      <c r="B314" s="98" t="s">
        <v>20</v>
      </c>
      <c r="C314" s="98" t="s">
        <v>139</v>
      </c>
      <c r="D314" s="99" t="s">
        <v>10</v>
      </c>
      <c r="E314" s="99">
        <v>71</v>
      </c>
      <c r="F314" s="100">
        <v>1586</v>
      </c>
      <c r="G314" s="101">
        <f t="shared" si="10"/>
        <v>793</v>
      </c>
    </row>
    <row r="315" spans="1:7" x14ac:dyDescent="0.25">
      <c r="A315" s="92">
        <v>294</v>
      </c>
      <c r="B315" s="98" t="s">
        <v>197</v>
      </c>
      <c r="C315" s="98" t="s">
        <v>139</v>
      </c>
      <c r="D315" s="99" t="s">
        <v>10</v>
      </c>
      <c r="E315" s="99">
        <v>16</v>
      </c>
      <c r="F315" s="100">
        <v>696</v>
      </c>
      <c r="G315" s="101">
        <f t="shared" si="10"/>
        <v>348</v>
      </c>
    </row>
    <row r="316" spans="1:7" x14ac:dyDescent="0.25">
      <c r="A316" s="92">
        <v>295</v>
      </c>
      <c r="B316" s="98" t="s">
        <v>244</v>
      </c>
      <c r="C316" s="98" t="s">
        <v>139</v>
      </c>
      <c r="D316" s="99" t="s">
        <v>10</v>
      </c>
      <c r="E316" s="99">
        <v>7</v>
      </c>
      <c r="F316" s="100">
        <v>265</v>
      </c>
      <c r="G316" s="101">
        <f t="shared" si="10"/>
        <v>132.5</v>
      </c>
    </row>
    <row r="317" spans="1:7" x14ac:dyDescent="0.25">
      <c r="A317" s="92">
        <v>296</v>
      </c>
      <c r="B317" s="98" t="s">
        <v>245</v>
      </c>
      <c r="C317" s="98" t="s">
        <v>139</v>
      </c>
      <c r="D317" s="99" t="s">
        <v>10</v>
      </c>
      <c r="E317" s="99">
        <v>2</v>
      </c>
      <c r="F317" s="100">
        <v>162</v>
      </c>
      <c r="G317" s="101">
        <f t="shared" si="10"/>
        <v>81</v>
      </c>
    </row>
    <row r="318" spans="1:7" x14ac:dyDescent="0.25">
      <c r="A318" s="92">
        <v>297</v>
      </c>
      <c r="B318" s="98" t="s">
        <v>246</v>
      </c>
      <c r="C318" s="98" t="s">
        <v>139</v>
      </c>
      <c r="D318" s="99" t="s">
        <v>10</v>
      </c>
      <c r="E318" s="99">
        <v>1</v>
      </c>
      <c r="F318" s="100">
        <v>91</v>
      </c>
      <c r="G318" s="101">
        <f t="shared" si="10"/>
        <v>45.5</v>
      </c>
    </row>
    <row r="319" spans="1:7" x14ac:dyDescent="0.25">
      <c r="A319" s="92">
        <v>298</v>
      </c>
      <c r="B319" s="98" t="s">
        <v>247</v>
      </c>
      <c r="C319" s="98" t="s">
        <v>139</v>
      </c>
      <c r="D319" s="99" t="s">
        <v>10</v>
      </c>
      <c r="E319" s="99">
        <v>1</v>
      </c>
      <c r="F319" s="100">
        <v>26</v>
      </c>
      <c r="G319" s="101">
        <f t="shared" si="10"/>
        <v>13</v>
      </c>
    </row>
    <row r="320" spans="1:7" x14ac:dyDescent="0.25">
      <c r="A320" s="92">
        <v>299</v>
      </c>
      <c r="B320" s="98" t="s">
        <v>248</v>
      </c>
      <c r="C320" s="98" t="s">
        <v>139</v>
      </c>
      <c r="D320" s="99" t="s">
        <v>10</v>
      </c>
      <c r="E320" s="99">
        <v>14</v>
      </c>
      <c r="F320" s="100">
        <v>235</v>
      </c>
      <c r="G320" s="101">
        <f t="shared" si="10"/>
        <v>117.5</v>
      </c>
    </row>
    <row r="321" spans="1:7" x14ac:dyDescent="0.25">
      <c r="A321" s="92">
        <v>300</v>
      </c>
      <c r="B321" s="98" t="s">
        <v>16</v>
      </c>
      <c r="C321" s="98" t="s">
        <v>139</v>
      </c>
      <c r="D321" s="99" t="s">
        <v>10</v>
      </c>
      <c r="E321" s="99">
        <v>4</v>
      </c>
      <c r="F321" s="100">
        <v>59</v>
      </c>
      <c r="G321" s="101">
        <f t="shared" si="10"/>
        <v>29.5</v>
      </c>
    </row>
    <row r="322" spans="1:7" x14ac:dyDescent="0.25">
      <c r="A322" s="92">
        <v>301</v>
      </c>
      <c r="B322" s="98" t="s">
        <v>249</v>
      </c>
      <c r="C322" s="98" t="s">
        <v>139</v>
      </c>
      <c r="D322" s="99" t="s">
        <v>10</v>
      </c>
      <c r="E322" s="99">
        <v>4</v>
      </c>
      <c r="F322" s="100">
        <v>139</v>
      </c>
      <c r="G322" s="101">
        <f t="shared" si="10"/>
        <v>69.5</v>
      </c>
    </row>
    <row r="323" spans="1:7" x14ac:dyDescent="0.25">
      <c r="A323" s="92">
        <v>302</v>
      </c>
      <c r="B323" s="98" t="s">
        <v>176</v>
      </c>
      <c r="C323" s="98" t="s">
        <v>139</v>
      </c>
      <c r="D323" s="99" t="s">
        <v>10</v>
      </c>
      <c r="E323" s="99">
        <v>7</v>
      </c>
      <c r="F323" s="100">
        <v>303</v>
      </c>
      <c r="G323" s="101">
        <f t="shared" si="10"/>
        <v>151.5</v>
      </c>
    </row>
    <row r="324" spans="1:7" x14ac:dyDescent="0.25">
      <c r="A324" s="92">
        <v>303</v>
      </c>
      <c r="B324" s="98" t="s">
        <v>35</v>
      </c>
      <c r="C324" s="98" t="s">
        <v>139</v>
      </c>
      <c r="D324" s="99" t="s">
        <v>10</v>
      </c>
      <c r="E324" s="99">
        <v>3</v>
      </c>
      <c r="F324" s="100">
        <v>242</v>
      </c>
      <c r="G324" s="101">
        <f t="shared" si="10"/>
        <v>121</v>
      </c>
    </row>
    <row r="325" spans="1:7" x14ac:dyDescent="0.25">
      <c r="A325" s="92">
        <v>304</v>
      </c>
      <c r="B325" s="98" t="s">
        <v>143</v>
      </c>
      <c r="C325" s="98" t="s">
        <v>139</v>
      </c>
      <c r="D325" s="99" t="s">
        <v>10</v>
      </c>
      <c r="E325" s="99">
        <v>37</v>
      </c>
      <c r="F325" s="100">
        <v>693</v>
      </c>
      <c r="G325" s="101">
        <f t="shared" si="10"/>
        <v>346.5</v>
      </c>
    </row>
    <row r="326" spans="1:7" x14ac:dyDescent="0.25">
      <c r="A326" s="92">
        <v>305</v>
      </c>
      <c r="B326" s="98" t="s">
        <v>193</v>
      </c>
      <c r="C326" s="98" t="s">
        <v>139</v>
      </c>
      <c r="D326" s="99" t="s">
        <v>10</v>
      </c>
      <c r="E326" s="99">
        <v>5</v>
      </c>
      <c r="F326" s="100">
        <v>418</v>
      </c>
      <c r="G326" s="101">
        <f t="shared" si="10"/>
        <v>209</v>
      </c>
    </row>
    <row r="327" spans="1:7" x14ac:dyDescent="0.25">
      <c r="A327" s="92">
        <v>306</v>
      </c>
      <c r="B327" s="98" t="s">
        <v>250</v>
      </c>
      <c r="C327" s="98" t="s">
        <v>139</v>
      </c>
      <c r="D327" s="99" t="s">
        <v>10</v>
      </c>
      <c r="E327" s="99">
        <v>3</v>
      </c>
      <c r="F327" s="100">
        <v>193</v>
      </c>
      <c r="G327" s="101">
        <f t="shared" si="10"/>
        <v>96.5</v>
      </c>
    </row>
    <row r="328" spans="1:7" x14ac:dyDescent="0.25">
      <c r="A328" s="92">
        <v>307</v>
      </c>
      <c r="B328" s="98" t="s">
        <v>12</v>
      </c>
      <c r="C328" s="98" t="s">
        <v>139</v>
      </c>
      <c r="D328" s="99" t="s">
        <v>10</v>
      </c>
      <c r="E328" s="99">
        <v>11</v>
      </c>
      <c r="F328" s="100">
        <v>654</v>
      </c>
      <c r="G328" s="101">
        <f t="shared" si="10"/>
        <v>327</v>
      </c>
    </row>
    <row r="329" spans="1:7" x14ac:dyDescent="0.25">
      <c r="A329" s="92">
        <v>308</v>
      </c>
      <c r="B329" s="98" t="s">
        <v>251</v>
      </c>
      <c r="C329" s="98" t="s">
        <v>139</v>
      </c>
      <c r="D329" s="99" t="s">
        <v>10</v>
      </c>
      <c r="E329" s="99">
        <v>12</v>
      </c>
      <c r="F329" s="100">
        <v>1142</v>
      </c>
      <c r="G329" s="101">
        <f t="shared" si="10"/>
        <v>571</v>
      </c>
    </row>
    <row r="330" spans="1:7" x14ac:dyDescent="0.25">
      <c r="A330" s="92">
        <v>309</v>
      </c>
      <c r="B330" s="98" t="s">
        <v>252</v>
      </c>
      <c r="C330" s="98" t="s">
        <v>139</v>
      </c>
      <c r="D330" s="99" t="s">
        <v>10</v>
      </c>
      <c r="E330" s="99">
        <v>1</v>
      </c>
      <c r="F330" s="100">
        <v>84</v>
      </c>
      <c r="G330" s="101">
        <f t="shared" si="10"/>
        <v>42</v>
      </c>
    </row>
    <row r="331" spans="1:7" x14ac:dyDescent="0.25">
      <c r="A331" s="92">
        <v>310</v>
      </c>
      <c r="B331" s="98" t="s">
        <v>29</v>
      </c>
      <c r="C331" s="98" t="s">
        <v>139</v>
      </c>
      <c r="D331" s="99" t="s">
        <v>10</v>
      </c>
      <c r="E331" s="99">
        <v>1</v>
      </c>
      <c r="F331" s="100">
        <v>354</v>
      </c>
      <c r="G331" s="101">
        <f t="shared" si="10"/>
        <v>177</v>
      </c>
    </row>
    <row r="332" spans="1:7" x14ac:dyDescent="0.25">
      <c r="A332" s="92">
        <v>311</v>
      </c>
      <c r="B332" s="98" t="s">
        <v>30</v>
      </c>
      <c r="C332" s="98" t="s">
        <v>139</v>
      </c>
      <c r="D332" s="99" t="s">
        <v>10</v>
      </c>
      <c r="E332" s="99">
        <v>1</v>
      </c>
      <c r="F332" s="100">
        <v>330</v>
      </c>
      <c r="G332" s="101">
        <f t="shared" si="10"/>
        <v>165</v>
      </c>
    </row>
    <row r="333" spans="1:7" x14ac:dyDescent="0.25">
      <c r="A333" s="92">
        <v>312</v>
      </c>
      <c r="B333" s="98" t="s">
        <v>30</v>
      </c>
      <c r="C333" s="98" t="s">
        <v>139</v>
      </c>
      <c r="D333" s="99" t="s">
        <v>10</v>
      </c>
      <c r="E333" s="99">
        <v>1</v>
      </c>
      <c r="F333" s="100">
        <v>540</v>
      </c>
      <c r="G333" s="101">
        <f t="shared" si="10"/>
        <v>270</v>
      </c>
    </row>
    <row r="334" spans="1:7" x14ac:dyDescent="0.25">
      <c r="A334" s="92">
        <v>314</v>
      </c>
      <c r="B334" s="98" t="s">
        <v>222</v>
      </c>
      <c r="C334" s="98" t="s">
        <v>139</v>
      </c>
      <c r="D334" s="99" t="s">
        <v>10</v>
      </c>
      <c r="E334" s="99">
        <v>7</v>
      </c>
      <c r="F334" s="100">
        <v>107</v>
      </c>
      <c r="G334" s="101">
        <f t="shared" si="10"/>
        <v>53.5</v>
      </c>
    </row>
    <row r="335" spans="1:7" x14ac:dyDescent="0.25">
      <c r="A335" s="92">
        <v>315</v>
      </c>
      <c r="B335" s="98" t="s">
        <v>253</v>
      </c>
      <c r="C335" s="98" t="s">
        <v>139</v>
      </c>
      <c r="D335" s="99" t="s">
        <v>10</v>
      </c>
      <c r="E335" s="99">
        <v>1</v>
      </c>
      <c r="F335" s="100">
        <v>67</v>
      </c>
      <c r="G335" s="101">
        <f t="shared" si="10"/>
        <v>33.5</v>
      </c>
    </row>
    <row r="336" spans="1:7" x14ac:dyDescent="0.25">
      <c r="A336" s="92">
        <v>316</v>
      </c>
      <c r="B336" s="98" t="s">
        <v>254</v>
      </c>
      <c r="C336" s="98" t="s">
        <v>139</v>
      </c>
      <c r="D336" s="99" t="s">
        <v>10</v>
      </c>
      <c r="E336" s="99">
        <v>1</v>
      </c>
      <c r="F336" s="100">
        <v>1300</v>
      </c>
      <c r="G336" s="101">
        <f t="shared" si="10"/>
        <v>650</v>
      </c>
    </row>
    <row r="337" spans="1:7" x14ac:dyDescent="0.25">
      <c r="A337" s="92">
        <v>317</v>
      </c>
      <c r="B337" s="98" t="s">
        <v>255</v>
      </c>
      <c r="C337" s="98" t="s">
        <v>139</v>
      </c>
      <c r="D337" s="99" t="s">
        <v>10</v>
      </c>
      <c r="E337" s="99">
        <v>5</v>
      </c>
      <c r="F337" s="100">
        <v>60</v>
      </c>
      <c r="G337" s="101">
        <f t="shared" si="10"/>
        <v>30</v>
      </c>
    </row>
    <row r="338" spans="1:7" x14ac:dyDescent="0.25">
      <c r="A338" s="92"/>
      <c r="B338" s="98"/>
      <c r="C338" s="98"/>
      <c r="D338" s="99"/>
      <c r="E338" s="99"/>
      <c r="F338" s="100"/>
      <c r="G338" s="101"/>
    </row>
    <row r="339" spans="1:7" x14ac:dyDescent="0.25">
      <c r="A339" s="92">
        <v>318</v>
      </c>
      <c r="B339" s="98" t="s">
        <v>256</v>
      </c>
      <c r="C339" s="98" t="s">
        <v>257</v>
      </c>
      <c r="D339" s="99" t="s">
        <v>10</v>
      </c>
      <c r="E339" s="99">
        <v>1</v>
      </c>
      <c r="F339" s="100">
        <v>279</v>
      </c>
      <c r="G339" s="101">
        <f t="shared" ref="G339:G353" si="11">F339/2</f>
        <v>139.5</v>
      </c>
    </row>
    <row r="340" spans="1:7" x14ac:dyDescent="0.25">
      <c r="A340" s="92">
        <v>319</v>
      </c>
      <c r="B340" s="98" t="s">
        <v>258</v>
      </c>
      <c r="C340" s="98" t="s">
        <v>257</v>
      </c>
      <c r="D340" s="99" t="s">
        <v>10</v>
      </c>
      <c r="E340" s="99">
        <v>1</v>
      </c>
      <c r="F340" s="100">
        <v>170</v>
      </c>
      <c r="G340" s="101">
        <f t="shared" si="11"/>
        <v>85</v>
      </c>
    </row>
    <row r="341" spans="1:7" x14ac:dyDescent="0.25">
      <c r="A341" s="92">
        <v>320</v>
      </c>
      <c r="B341" s="98" t="s">
        <v>259</v>
      </c>
      <c r="C341" s="98" t="s">
        <v>257</v>
      </c>
      <c r="D341" s="99" t="s">
        <v>10</v>
      </c>
      <c r="E341" s="99">
        <v>1</v>
      </c>
      <c r="F341" s="100">
        <v>262</v>
      </c>
      <c r="G341" s="101">
        <f t="shared" si="11"/>
        <v>131</v>
      </c>
    </row>
    <row r="342" spans="1:7" x14ac:dyDescent="0.25">
      <c r="A342" s="92">
        <v>321</v>
      </c>
      <c r="B342" s="98" t="s">
        <v>26</v>
      </c>
      <c r="C342" s="98" t="s">
        <v>257</v>
      </c>
      <c r="D342" s="99" t="s">
        <v>10</v>
      </c>
      <c r="E342" s="99">
        <v>1</v>
      </c>
      <c r="F342" s="100">
        <v>170</v>
      </c>
      <c r="G342" s="101">
        <f t="shared" si="11"/>
        <v>85</v>
      </c>
    </row>
    <row r="343" spans="1:7" x14ac:dyDescent="0.25">
      <c r="A343" s="92">
        <v>322</v>
      </c>
      <c r="B343" s="98" t="s">
        <v>260</v>
      </c>
      <c r="C343" s="98" t="s">
        <v>257</v>
      </c>
      <c r="D343" s="99" t="s">
        <v>10</v>
      </c>
      <c r="E343" s="99">
        <v>1</v>
      </c>
      <c r="F343" s="100">
        <v>748</v>
      </c>
      <c r="G343" s="101">
        <f t="shared" si="11"/>
        <v>374</v>
      </c>
    </row>
    <row r="344" spans="1:7" x14ac:dyDescent="0.25">
      <c r="A344" s="92">
        <v>323</v>
      </c>
      <c r="B344" s="98" t="s">
        <v>261</v>
      </c>
      <c r="C344" s="98" t="s">
        <v>257</v>
      </c>
      <c r="D344" s="99" t="s">
        <v>10</v>
      </c>
      <c r="E344" s="99">
        <v>1</v>
      </c>
      <c r="F344" s="100">
        <v>375</v>
      </c>
      <c r="G344" s="101">
        <f t="shared" si="11"/>
        <v>187.5</v>
      </c>
    </row>
    <row r="345" spans="1:7" x14ac:dyDescent="0.25">
      <c r="A345" s="92">
        <v>324</v>
      </c>
      <c r="B345" s="98" t="s">
        <v>79</v>
      </c>
      <c r="C345" s="98" t="s">
        <v>257</v>
      </c>
      <c r="D345" s="99" t="s">
        <v>10</v>
      </c>
      <c r="E345" s="99">
        <v>3</v>
      </c>
      <c r="F345" s="100">
        <v>902</v>
      </c>
      <c r="G345" s="101">
        <f t="shared" si="11"/>
        <v>451</v>
      </c>
    </row>
    <row r="346" spans="1:7" x14ac:dyDescent="0.25">
      <c r="A346" s="92">
        <v>325</v>
      </c>
      <c r="B346" s="98" t="s">
        <v>14</v>
      </c>
      <c r="C346" s="98" t="s">
        <v>257</v>
      </c>
      <c r="D346" s="99" t="s">
        <v>10</v>
      </c>
      <c r="E346" s="99">
        <v>6</v>
      </c>
      <c r="F346" s="100">
        <v>270</v>
      </c>
      <c r="G346" s="101">
        <f t="shared" si="11"/>
        <v>135</v>
      </c>
    </row>
    <row r="347" spans="1:7" x14ac:dyDescent="0.25">
      <c r="A347" s="92">
        <v>326</v>
      </c>
      <c r="B347" s="98" t="s">
        <v>20</v>
      </c>
      <c r="C347" s="98" t="s">
        <v>257</v>
      </c>
      <c r="D347" s="99" t="s">
        <v>10</v>
      </c>
      <c r="E347" s="99">
        <v>4</v>
      </c>
      <c r="F347" s="100">
        <v>58</v>
      </c>
      <c r="G347" s="101">
        <f t="shared" si="11"/>
        <v>29</v>
      </c>
    </row>
    <row r="348" spans="1:7" x14ac:dyDescent="0.25">
      <c r="A348" s="92">
        <v>327</v>
      </c>
      <c r="B348" s="98" t="s">
        <v>262</v>
      </c>
      <c r="C348" s="98" t="s">
        <v>257</v>
      </c>
      <c r="D348" s="99" t="s">
        <v>10</v>
      </c>
      <c r="E348" s="99">
        <v>1</v>
      </c>
      <c r="F348" s="100">
        <v>767</v>
      </c>
      <c r="G348" s="101">
        <f t="shared" si="11"/>
        <v>383.5</v>
      </c>
    </row>
    <row r="349" spans="1:7" x14ac:dyDescent="0.25">
      <c r="A349" s="92">
        <v>328</v>
      </c>
      <c r="B349" s="98" t="s">
        <v>262</v>
      </c>
      <c r="C349" s="98" t="s">
        <v>257</v>
      </c>
      <c r="D349" s="99" t="s">
        <v>10</v>
      </c>
      <c r="E349" s="99">
        <v>1</v>
      </c>
      <c r="F349" s="100">
        <v>777</v>
      </c>
      <c r="G349" s="101">
        <f t="shared" si="11"/>
        <v>388.5</v>
      </c>
    </row>
    <row r="350" spans="1:7" x14ac:dyDescent="0.25">
      <c r="A350" s="92">
        <v>329</v>
      </c>
      <c r="B350" s="98" t="s">
        <v>29</v>
      </c>
      <c r="C350" s="98" t="s">
        <v>257</v>
      </c>
      <c r="D350" s="99" t="s">
        <v>10</v>
      </c>
      <c r="E350" s="99">
        <v>1</v>
      </c>
      <c r="F350" s="100">
        <v>825</v>
      </c>
      <c r="G350" s="101">
        <f t="shared" si="11"/>
        <v>412.5</v>
      </c>
    </row>
    <row r="351" spans="1:7" x14ac:dyDescent="0.25">
      <c r="A351" s="92">
        <v>330</v>
      </c>
      <c r="B351" s="98" t="s">
        <v>263</v>
      </c>
      <c r="C351" s="98" t="s">
        <v>257</v>
      </c>
      <c r="D351" s="99" t="s">
        <v>10</v>
      </c>
      <c r="E351" s="99">
        <v>2</v>
      </c>
      <c r="F351" s="100">
        <v>7</v>
      </c>
      <c r="G351" s="101">
        <f t="shared" si="11"/>
        <v>3.5</v>
      </c>
    </row>
    <row r="352" spans="1:7" x14ac:dyDescent="0.25">
      <c r="A352" s="92">
        <v>331</v>
      </c>
      <c r="B352" s="98" t="s">
        <v>264</v>
      </c>
      <c r="C352" s="98" t="s">
        <v>257</v>
      </c>
      <c r="D352" s="99" t="s">
        <v>10</v>
      </c>
      <c r="E352" s="99">
        <v>2</v>
      </c>
      <c r="F352" s="100">
        <v>37</v>
      </c>
      <c r="G352" s="101">
        <f t="shared" si="11"/>
        <v>18.5</v>
      </c>
    </row>
    <row r="353" spans="1:7" x14ac:dyDescent="0.25">
      <c r="A353" s="92">
        <v>332</v>
      </c>
      <c r="B353" s="98" t="s">
        <v>265</v>
      </c>
      <c r="C353" s="98" t="s">
        <v>257</v>
      </c>
      <c r="D353" s="99" t="s">
        <v>10</v>
      </c>
      <c r="E353" s="99">
        <v>6</v>
      </c>
      <c r="F353" s="100">
        <v>2805</v>
      </c>
      <c r="G353" s="101">
        <f t="shared" si="11"/>
        <v>1402.5</v>
      </c>
    </row>
    <row r="354" spans="1:7" x14ac:dyDescent="0.25">
      <c r="A354" s="92">
        <v>333</v>
      </c>
      <c r="B354" s="98" t="s">
        <v>266</v>
      </c>
      <c r="C354" s="98" t="s">
        <v>257</v>
      </c>
      <c r="D354" s="99" t="s">
        <v>10</v>
      </c>
      <c r="E354" s="99">
        <v>2</v>
      </c>
      <c r="F354" s="100">
        <v>717</v>
      </c>
      <c r="G354" s="101">
        <v>358</v>
      </c>
    </row>
    <row r="355" spans="1:7" x14ac:dyDescent="0.25">
      <c r="A355" s="92"/>
      <c r="B355" s="98"/>
      <c r="C355" s="98"/>
      <c r="D355" s="99"/>
      <c r="E355" s="99"/>
      <c r="F355" s="100"/>
      <c r="G355" s="101"/>
    </row>
    <row r="356" spans="1:7" x14ac:dyDescent="0.25">
      <c r="A356" s="92">
        <v>334</v>
      </c>
      <c r="B356" s="98" t="s">
        <v>128</v>
      </c>
      <c r="C356" s="98" t="s">
        <v>575</v>
      </c>
      <c r="D356" s="99" t="s">
        <v>10</v>
      </c>
      <c r="E356" s="99">
        <v>1</v>
      </c>
      <c r="F356" s="100">
        <v>624</v>
      </c>
      <c r="G356" s="101">
        <f t="shared" ref="G356:G362" si="12">F356/2</f>
        <v>312</v>
      </c>
    </row>
    <row r="357" spans="1:7" x14ac:dyDescent="0.25">
      <c r="A357" s="92">
        <v>335</v>
      </c>
      <c r="B357" s="98" t="s">
        <v>131</v>
      </c>
      <c r="C357" s="98" t="s">
        <v>575</v>
      </c>
      <c r="D357" s="99" t="s">
        <v>10</v>
      </c>
      <c r="E357" s="99">
        <v>1</v>
      </c>
      <c r="F357" s="100">
        <v>883</v>
      </c>
      <c r="G357" s="101">
        <f t="shared" si="12"/>
        <v>441.5</v>
      </c>
    </row>
    <row r="358" spans="1:7" x14ac:dyDescent="0.25">
      <c r="A358" s="92">
        <v>336</v>
      </c>
      <c r="B358" s="98" t="s">
        <v>128</v>
      </c>
      <c r="C358" s="98" t="s">
        <v>575</v>
      </c>
      <c r="D358" s="99" t="s">
        <v>10</v>
      </c>
      <c r="E358" s="99">
        <v>1</v>
      </c>
      <c r="F358" s="100">
        <v>2200</v>
      </c>
      <c r="G358" s="101">
        <f t="shared" si="12"/>
        <v>1100</v>
      </c>
    </row>
    <row r="359" spans="1:7" x14ac:dyDescent="0.25">
      <c r="A359" s="92">
        <v>337</v>
      </c>
      <c r="B359" s="98" t="s">
        <v>131</v>
      </c>
      <c r="C359" s="98" t="s">
        <v>575</v>
      </c>
      <c r="D359" s="99" t="s">
        <v>10</v>
      </c>
      <c r="E359" s="99">
        <v>1</v>
      </c>
      <c r="F359" s="100">
        <v>2400</v>
      </c>
      <c r="G359" s="101">
        <f t="shared" si="12"/>
        <v>1200</v>
      </c>
    </row>
    <row r="360" spans="1:7" x14ac:dyDescent="0.25">
      <c r="A360" s="92">
        <v>338</v>
      </c>
      <c r="B360" s="98" t="s">
        <v>267</v>
      </c>
      <c r="C360" s="98" t="s">
        <v>575</v>
      </c>
      <c r="D360" s="99" t="s">
        <v>10</v>
      </c>
      <c r="E360" s="99">
        <v>1</v>
      </c>
      <c r="F360" s="100">
        <v>1400</v>
      </c>
      <c r="G360" s="101">
        <f t="shared" si="12"/>
        <v>700</v>
      </c>
    </row>
    <row r="361" spans="1:7" x14ac:dyDescent="0.25">
      <c r="A361" s="92">
        <v>339</v>
      </c>
      <c r="B361" s="98" t="s">
        <v>268</v>
      </c>
      <c r="C361" s="98" t="s">
        <v>575</v>
      </c>
      <c r="D361" s="99" t="s">
        <v>10</v>
      </c>
      <c r="E361" s="99">
        <v>1</v>
      </c>
      <c r="F361" s="100">
        <v>280</v>
      </c>
      <c r="G361" s="101">
        <f t="shared" si="12"/>
        <v>140</v>
      </c>
    </row>
    <row r="362" spans="1:7" x14ac:dyDescent="0.25">
      <c r="A362" s="92">
        <v>340</v>
      </c>
      <c r="B362" s="98" t="s">
        <v>134</v>
      </c>
      <c r="C362" s="98" t="s">
        <v>575</v>
      </c>
      <c r="D362" s="99" t="s">
        <v>10</v>
      </c>
      <c r="E362" s="99">
        <v>1</v>
      </c>
      <c r="F362" s="100">
        <v>5999</v>
      </c>
      <c r="G362" s="101">
        <f t="shared" si="12"/>
        <v>2999.5</v>
      </c>
    </row>
    <row r="363" spans="1:7" x14ac:dyDescent="0.25">
      <c r="A363" s="92"/>
      <c r="B363" s="93"/>
      <c r="C363" s="93"/>
      <c r="D363" s="94"/>
      <c r="E363" s="94"/>
      <c r="F363" s="95"/>
      <c r="G363" s="96"/>
    </row>
    <row r="364" spans="1:7" x14ac:dyDescent="0.25">
      <c r="A364" s="105"/>
      <c r="B364" s="106" t="s">
        <v>1204</v>
      </c>
      <c r="C364" s="106"/>
      <c r="D364" s="107"/>
      <c r="E364" s="108">
        <f>SUM(E11:E363)</f>
        <v>1288</v>
      </c>
      <c r="F364" s="109">
        <f>SUM(F11:F363)</f>
        <v>318998.3</v>
      </c>
      <c r="G364" s="109">
        <f>SUM(G11:G363)</f>
        <v>159420.65</v>
      </c>
    </row>
    <row r="365" spans="1:7" x14ac:dyDescent="0.25">
      <c r="A365" s="85"/>
      <c r="B365" s="85"/>
      <c r="C365" s="28"/>
      <c r="D365" s="29"/>
      <c r="E365" s="29"/>
      <c r="F365" s="29"/>
      <c r="G365" s="28"/>
    </row>
    <row r="366" spans="1:7" ht="21.75" customHeight="1" x14ac:dyDescent="0.25">
      <c r="A366" s="231" t="s">
        <v>1064</v>
      </c>
      <c r="B366" s="232"/>
      <c r="C366" s="232"/>
      <c r="D366" s="232"/>
      <c r="E366" s="232"/>
      <c r="F366" s="232"/>
      <c r="G366" s="232"/>
    </row>
    <row r="367" spans="1:7" x14ac:dyDescent="0.25">
      <c r="A367" s="110" t="s">
        <v>681</v>
      </c>
      <c r="B367" s="28" t="s">
        <v>682</v>
      </c>
      <c r="C367" s="28" t="s">
        <v>683</v>
      </c>
      <c r="D367" s="28" t="s">
        <v>304</v>
      </c>
      <c r="E367" s="111">
        <v>6</v>
      </c>
      <c r="F367" s="61">
        <v>62</v>
      </c>
      <c r="G367" s="61">
        <f t="shared" ref="G367:G430" si="13">F367/2</f>
        <v>31</v>
      </c>
    </row>
    <row r="368" spans="1:7" x14ac:dyDescent="0.25">
      <c r="A368" s="110" t="s">
        <v>684</v>
      </c>
      <c r="B368" s="28" t="s">
        <v>685</v>
      </c>
      <c r="C368" s="28" t="s">
        <v>683</v>
      </c>
      <c r="D368" s="28" t="s">
        <v>304</v>
      </c>
      <c r="E368" s="111">
        <v>1</v>
      </c>
      <c r="F368" s="61">
        <v>5</v>
      </c>
      <c r="G368" s="61">
        <f t="shared" si="13"/>
        <v>2.5</v>
      </c>
    </row>
    <row r="369" spans="1:10" x14ac:dyDescent="0.25">
      <c r="A369" s="110" t="s">
        <v>686</v>
      </c>
      <c r="B369" s="28" t="s">
        <v>687</v>
      </c>
      <c r="C369" s="28" t="s">
        <v>683</v>
      </c>
      <c r="D369" s="28" t="s">
        <v>304</v>
      </c>
      <c r="E369" s="111">
        <v>2</v>
      </c>
      <c r="F369" s="61">
        <v>18</v>
      </c>
      <c r="G369" s="61">
        <f t="shared" si="13"/>
        <v>9</v>
      </c>
    </row>
    <row r="370" spans="1:10" x14ac:dyDescent="0.25">
      <c r="A370" s="110"/>
      <c r="B370" s="28"/>
      <c r="C370" s="28"/>
      <c r="D370" s="28"/>
      <c r="E370" s="112"/>
      <c r="F370" s="113"/>
      <c r="G370" s="113"/>
      <c r="J370" s="13" t="s">
        <v>688</v>
      </c>
    </row>
    <row r="371" spans="1:10" x14ac:dyDescent="0.25">
      <c r="A371" s="110" t="s">
        <v>688</v>
      </c>
      <c r="B371" s="28" t="s">
        <v>689</v>
      </c>
      <c r="C371" s="28" t="s">
        <v>690</v>
      </c>
      <c r="D371" s="28" t="s">
        <v>304</v>
      </c>
      <c r="E371" s="111">
        <v>1</v>
      </c>
      <c r="F371" s="61">
        <v>3</v>
      </c>
      <c r="G371" s="61">
        <f t="shared" si="13"/>
        <v>1.5</v>
      </c>
    </row>
    <row r="372" spans="1:10" x14ac:dyDescent="0.25">
      <c r="A372" s="110"/>
      <c r="B372" s="28"/>
      <c r="C372" s="28"/>
      <c r="D372" s="28"/>
      <c r="E372" s="111"/>
      <c r="F372" s="61"/>
      <c r="G372" s="61"/>
    </row>
    <row r="373" spans="1:10" x14ac:dyDescent="0.25">
      <c r="A373" s="110" t="s">
        <v>691</v>
      </c>
      <c r="B373" s="28" t="s">
        <v>692</v>
      </c>
      <c r="C373" s="28" t="s">
        <v>693</v>
      </c>
      <c r="D373" s="28" t="s">
        <v>304</v>
      </c>
      <c r="E373" s="111">
        <v>2</v>
      </c>
      <c r="F373" s="61">
        <v>71</v>
      </c>
      <c r="G373" s="61">
        <f t="shared" si="13"/>
        <v>35.5</v>
      </c>
    </row>
    <row r="374" spans="1:10" x14ac:dyDescent="0.25">
      <c r="A374" s="110"/>
      <c r="B374" s="28"/>
      <c r="C374" s="28"/>
      <c r="D374" s="28"/>
      <c r="E374" s="111"/>
      <c r="F374" s="61"/>
      <c r="G374" s="61"/>
    </row>
    <row r="375" spans="1:10" x14ac:dyDescent="0.25">
      <c r="A375" s="110" t="s">
        <v>694</v>
      </c>
      <c r="B375" s="28" t="s">
        <v>689</v>
      </c>
      <c r="C375" s="28" t="s">
        <v>695</v>
      </c>
      <c r="D375" s="28" t="s">
        <v>304</v>
      </c>
      <c r="E375" s="111">
        <v>2</v>
      </c>
      <c r="F375" s="61">
        <v>8</v>
      </c>
      <c r="G375" s="61">
        <f t="shared" si="13"/>
        <v>4</v>
      </c>
    </row>
    <row r="376" spans="1:10" x14ac:dyDescent="0.25">
      <c r="A376" s="110"/>
      <c r="B376" s="28"/>
      <c r="C376" s="28"/>
      <c r="D376" s="28"/>
      <c r="E376" s="111"/>
      <c r="F376" s="61"/>
      <c r="G376" s="61"/>
    </row>
    <row r="377" spans="1:10" x14ac:dyDescent="0.25">
      <c r="A377" s="110" t="s">
        <v>696</v>
      </c>
      <c r="B377" s="28" t="s">
        <v>697</v>
      </c>
      <c r="C377" s="28" t="s">
        <v>698</v>
      </c>
      <c r="D377" s="28" t="s">
        <v>304</v>
      </c>
      <c r="E377" s="111">
        <v>1</v>
      </c>
      <c r="F377" s="61">
        <v>5</v>
      </c>
      <c r="G377" s="61">
        <f t="shared" si="13"/>
        <v>2.5</v>
      </c>
    </row>
    <row r="378" spans="1:10" x14ac:dyDescent="0.25">
      <c r="A378" s="110" t="s">
        <v>699</v>
      </c>
      <c r="B378" s="28" t="s">
        <v>700</v>
      </c>
      <c r="C378" s="28" t="s">
        <v>698</v>
      </c>
      <c r="D378" s="28" t="s">
        <v>304</v>
      </c>
      <c r="E378" s="111">
        <v>1</v>
      </c>
      <c r="F378" s="61">
        <v>32</v>
      </c>
      <c r="G378" s="61">
        <f t="shared" si="13"/>
        <v>16</v>
      </c>
    </row>
    <row r="379" spans="1:10" x14ac:dyDescent="0.25">
      <c r="A379" s="110" t="s">
        <v>701</v>
      </c>
      <c r="B379" s="28" t="s">
        <v>702</v>
      </c>
      <c r="C379" s="28" t="s">
        <v>698</v>
      </c>
      <c r="D379" s="28" t="s">
        <v>304</v>
      </c>
      <c r="E379" s="111">
        <v>1</v>
      </c>
      <c r="F379" s="61">
        <v>19</v>
      </c>
      <c r="G379" s="61">
        <f t="shared" si="13"/>
        <v>9.5</v>
      </c>
    </row>
    <row r="380" spans="1:10" x14ac:dyDescent="0.25">
      <c r="A380" s="110" t="s">
        <v>293</v>
      </c>
      <c r="B380" s="28" t="s">
        <v>703</v>
      </c>
      <c r="C380" s="28" t="s">
        <v>698</v>
      </c>
      <c r="D380" s="28" t="s">
        <v>304</v>
      </c>
      <c r="E380" s="111">
        <v>2</v>
      </c>
      <c r="F380" s="61">
        <v>33</v>
      </c>
      <c r="G380" s="61">
        <f t="shared" si="13"/>
        <v>16.5</v>
      </c>
    </row>
    <row r="381" spans="1:10" x14ac:dyDescent="0.25">
      <c r="A381" s="110" t="s">
        <v>295</v>
      </c>
      <c r="B381" s="28" t="s">
        <v>687</v>
      </c>
      <c r="C381" s="28" t="s">
        <v>698</v>
      </c>
      <c r="D381" s="28" t="s">
        <v>304</v>
      </c>
      <c r="E381" s="111">
        <v>2</v>
      </c>
      <c r="F381" s="61">
        <v>17</v>
      </c>
      <c r="G381" s="61">
        <f t="shared" si="13"/>
        <v>8.5</v>
      </c>
    </row>
    <row r="382" spans="1:10" x14ac:dyDescent="0.25">
      <c r="A382" s="110"/>
      <c r="B382" s="28"/>
      <c r="C382" s="28"/>
      <c r="D382" s="28"/>
      <c r="E382" s="112"/>
      <c r="F382" s="113"/>
      <c r="G382" s="113"/>
    </row>
    <row r="383" spans="1:10" x14ac:dyDescent="0.25">
      <c r="A383" s="110" t="s">
        <v>297</v>
      </c>
      <c r="B383" s="28" t="s">
        <v>704</v>
      </c>
      <c r="C383" s="28" t="s">
        <v>705</v>
      </c>
      <c r="D383" s="28" t="s">
        <v>304</v>
      </c>
      <c r="E383" s="111">
        <v>1</v>
      </c>
      <c r="F383" s="61">
        <v>10</v>
      </c>
      <c r="G383" s="61">
        <f t="shared" si="13"/>
        <v>5</v>
      </c>
    </row>
    <row r="384" spans="1:10" x14ac:dyDescent="0.25">
      <c r="A384" s="110" t="s">
        <v>299</v>
      </c>
      <c r="B384" s="28" t="s">
        <v>706</v>
      </c>
      <c r="C384" s="28" t="s">
        <v>705</v>
      </c>
      <c r="D384" s="28" t="s">
        <v>304</v>
      </c>
      <c r="E384" s="111">
        <v>1</v>
      </c>
      <c r="F384" s="61">
        <v>5</v>
      </c>
      <c r="G384" s="61">
        <f t="shared" si="13"/>
        <v>2.5</v>
      </c>
    </row>
    <row r="385" spans="1:7" x14ac:dyDescent="0.25">
      <c r="A385" s="110" t="s">
        <v>301</v>
      </c>
      <c r="B385" s="28" t="s">
        <v>707</v>
      </c>
      <c r="C385" s="28" t="s">
        <v>705</v>
      </c>
      <c r="D385" s="28" t="s">
        <v>304</v>
      </c>
      <c r="E385" s="111">
        <v>1</v>
      </c>
      <c r="F385" s="61">
        <v>2</v>
      </c>
      <c r="G385" s="61">
        <f t="shared" si="13"/>
        <v>1</v>
      </c>
    </row>
    <row r="386" spans="1:7" x14ac:dyDescent="0.25">
      <c r="A386" s="110" t="s">
        <v>302</v>
      </c>
      <c r="B386" s="28" t="s">
        <v>708</v>
      </c>
      <c r="C386" s="28" t="s">
        <v>705</v>
      </c>
      <c r="D386" s="28" t="s">
        <v>304</v>
      </c>
      <c r="E386" s="111">
        <v>1</v>
      </c>
      <c r="F386" s="61">
        <v>1</v>
      </c>
      <c r="G386" s="61">
        <f t="shared" si="13"/>
        <v>0.5</v>
      </c>
    </row>
    <row r="387" spans="1:7" x14ac:dyDescent="0.25">
      <c r="A387" s="110"/>
      <c r="B387" s="28"/>
      <c r="C387" s="28"/>
      <c r="D387" s="28"/>
      <c r="E387" s="112"/>
      <c r="F387" s="113"/>
      <c r="G387" s="113"/>
    </row>
    <row r="388" spans="1:7" x14ac:dyDescent="0.25">
      <c r="A388" s="110" t="s">
        <v>305</v>
      </c>
      <c r="B388" s="28" t="s">
        <v>704</v>
      </c>
      <c r="C388" s="28" t="s">
        <v>709</v>
      </c>
      <c r="D388" s="28" t="s">
        <v>304</v>
      </c>
      <c r="E388" s="111">
        <v>3</v>
      </c>
      <c r="F388" s="61">
        <v>34</v>
      </c>
      <c r="G388" s="61">
        <f t="shared" si="13"/>
        <v>17</v>
      </c>
    </row>
    <row r="389" spans="1:7" x14ac:dyDescent="0.25">
      <c r="A389" s="110" t="s">
        <v>307</v>
      </c>
      <c r="B389" s="28" t="s">
        <v>706</v>
      </c>
      <c r="C389" s="28" t="s">
        <v>709</v>
      </c>
      <c r="D389" s="28" t="s">
        <v>304</v>
      </c>
      <c r="E389" s="111">
        <v>3</v>
      </c>
      <c r="F389" s="61">
        <v>26</v>
      </c>
      <c r="G389" s="61">
        <f t="shared" si="13"/>
        <v>13</v>
      </c>
    </row>
    <row r="390" spans="1:7" x14ac:dyDescent="0.25">
      <c r="A390" s="110" t="s">
        <v>310</v>
      </c>
      <c r="B390" s="28" t="s">
        <v>710</v>
      </c>
      <c r="C390" s="28" t="s">
        <v>709</v>
      </c>
      <c r="D390" s="28" t="s">
        <v>304</v>
      </c>
      <c r="E390" s="111">
        <v>3</v>
      </c>
      <c r="F390" s="61">
        <v>57</v>
      </c>
      <c r="G390" s="61">
        <f t="shared" si="13"/>
        <v>28.5</v>
      </c>
    </row>
    <row r="391" spans="1:7" x14ac:dyDescent="0.25">
      <c r="A391" s="110" t="s">
        <v>312</v>
      </c>
      <c r="B391" s="28" t="s">
        <v>708</v>
      </c>
      <c r="C391" s="28" t="s">
        <v>709</v>
      </c>
      <c r="D391" s="28" t="s">
        <v>304</v>
      </c>
      <c r="E391" s="111">
        <v>3</v>
      </c>
      <c r="F391" s="61">
        <v>2</v>
      </c>
      <c r="G391" s="61">
        <f t="shared" si="13"/>
        <v>1</v>
      </c>
    </row>
    <row r="392" spans="1:7" x14ac:dyDescent="0.25">
      <c r="A392" s="110" t="s">
        <v>314</v>
      </c>
      <c r="B392" s="28" t="s">
        <v>711</v>
      </c>
      <c r="C392" s="28" t="s">
        <v>709</v>
      </c>
      <c r="D392" s="28" t="s">
        <v>304</v>
      </c>
      <c r="E392" s="111">
        <v>10</v>
      </c>
      <c r="F392" s="61">
        <v>15</v>
      </c>
      <c r="G392" s="61">
        <f t="shared" si="13"/>
        <v>7.5</v>
      </c>
    </row>
    <row r="393" spans="1:7" x14ac:dyDescent="0.25">
      <c r="A393" s="110" t="s">
        <v>316</v>
      </c>
      <c r="B393" s="28" t="s">
        <v>689</v>
      </c>
      <c r="C393" s="28" t="s">
        <v>709</v>
      </c>
      <c r="D393" s="28" t="s">
        <v>304</v>
      </c>
      <c r="E393" s="111">
        <v>22</v>
      </c>
      <c r="F393" s="61">
        <v>176</v>
      </c>
      <c r="G393" s="61">
        <f t="shared" si="13"/>
        <v>88</v>
      </c>
    </row>
    <row r="394" spans="1:7" x14ac:dyDescent="0.25">
      <c r="A394" s="110" t="s">
        <v>318</v>
      </c>
      <c r="B394" s="28" t="s">
        <v>687</v>
      </c>
      <c r="C394" s="28" t="s">
        <v>709</v>
      </c>
      <c r="D394" s="28" t="s">
        <v>304</v>
      </c>
      <c r="E394" s="111">
        <v>21</v>
      </c>
      <c r="F394" s="61">
        <v>300</v>
      </c>
      <c r="G394" s="61">
        <f t="shared" si="13"/>
        <v>150</v>
      </c>
    </row>
    <row r="395" spans="1:7" x14ac:dyDescent="0.25">
      <c r="A395" s="110" t="s">
        <v>320</v>
      </c>
      <c r="B395" s="28" t="s">
        <v>702</v>
      </c>
      <c r="C395" s="28" t="s">
        <v>709</v>
      </c>
      <c r="D395" s="28" t="s">
        <v>304</v>
      </c>
      <c r="E395" s="111">
        <v>10</v>
      </c>
      <c r="F395" s="61">
        <v>79</v>
      </c>
      <c r="G395" s="61">
        <f t="shared" si="13"/>
        <v>39.5</v>
      </c>
    </row>
    <row r="396" spans="1:7" x14ac:dyDescent="0.25">
      <c r="A396" s="110" t="s">
        <v>323</v>
      </c>
      <c r="B396" s="28" t="s">
        <v>712</v>
      </c>
      <c r="C396" s="28" t="s">
        <v>709</v>
      </c>
      <c r="D396" s="28" t="s">
        <v>304</v>
      </c>
      <c r="E396" s="111">
        <v>7</v>
      </c>
      <c r="F396" s="61">
        <v>309</v>
      </c>
      <c r="G396" s="61">
        <f t="shared" si="13"/>
        <v>154.5</v>
      </c>
    </row>
    <row r="397" spans="1:7" x14ac:dyDescent="0.25">
      <c r="A397" s="110" t="s">
        <v>324</v>
      </c>
      <c r="B397" s="28" t="s">
        <v>713</v>
      </c>
      <c r="C397" s="28" t="s">
        <v>709</v>
      </c>
      <c r="D397" s="28" t="s">
        <v>304</v>
      </c>
      <c r="E397" s="111">
        <v>7</v>
      </c>
      <c r="F397" s="61">
        <v>109</v>
      </c>
      <c r="G397" s="61">
        <f t="shared" si="13"/>
        <v>54.5</v>
      </c>
    </row>
    <row r="398" spans="1:7" x14ac:dyDescent="0.25">
      <c r="A398" s="110" t="s">
        <v>326</v>
      </c>
      <c r="B398" s="28" t="s">
        <v>714</v>
      </c>
      <c r="C398" s="28" t="s">
        <v>709</v>
      </c>
      <c r="D398" s="28" t="s">
        <v>304</v>
      </c>
      <c r="E398" s="111">
        <v>7</v>
      </c>
      <c r="F398" s="61">
        <v>29</v>
      </c>
      <c r="G398" s="61">
        <f t="shared" si="13"/>
        <v>14.5</v>
      </c>
    </row>
    <row r="399" spans="1:7" x14ac:dyDescent="0.25">
      <c r="A399" s="110" t="s">
        <v>328</v>
      </c>
      <c r="B399" s="28" t="s">
        <v>715</v>
      </c>
      <c r="C399" s="28" t="s">
        <v>709</v>
      </c>
      <c r="D399" s="28" t="s">
        <v>304</v>
      </c>
      <c r="E399" s="111">
        <v>7</v>
      </c>
      <c r="F399" s="61">
        <v>196</v>
      </c>
      <c r="G399" s="61">
        <f t="shared" si="13"/>
        <v>98</v>
      </c>
    </row>
    <row r="400" spans="1:7" x14ac:dyDescent="0.25">
      <c r="A400" s="110" t="s">
        <v>330</v>
      </c>
      <c r="B400" s="28" t="s">
        <v>716</v>
      </c>
      <c r="C400" s="28" t="s">
        <v>709</v>
      </c>
      <c r="D400" s="28" t="s">
        <v>304</v>
      </c>
      <c r="E400" s="111">
        <v>2</v>
      </c>
      <c r="F400" s="61">
        <v>76</v>
      </c>
      <c r="G400" s="61">
        <f t="shared" si="13"/>
        <v>38</v>
      </c>
    </row>
    <row r="401" spans="1:7" x14ac:dyDescent="0.25">
      <c r="A401" s="110"/>
      <c r="B401" s="28"/>
      <c r="C401" s="28"/>
      <c r="D401" s="28"/>
      <c r="E401" s="111"/>
      <c r="F401" s="114"/>
      <c r="G401" s="114"/>
    </row>
    <row r="402" spans="1:7" ht="15.75" customHeight="1" x14ac:dyDescent="0.25">
      <c r="A402" s="110" t="s">
        <v>333</v>
      </c>
      <c r="B402" s="28" t="s">
        <v>716</v>
      </c>
      <c r="C402" s="28" t="s">
        <v>192</v>
      </c>
      <c r="D402" s="28" t="s">
        <v>304</v>
      </c>
      <c r="E402" s="29">
        <v>1</v>
      </c>
      <c r="F402" s="61">
        <v>62</v>
      </c>
      <c r="G402" s="61">
        <f t="shared" si="13"/>
        <v>31</v>
      </c>
    </row>
    <row r="403" spans="1:7" x14ac:dyDescent="0.25">
      <c r="A403" s="110" t="s">
        <v>335</v>
      </c>
      <c r="B403" s="28" t="s">
        <v>715</v>
      </c>
      <c r="C403" s="28" t="s">
        <v>192</v>
      </c>
      <c r="D403" s="28" t="s">
        <v>304</v>
      </c>
      <c r="E403" s="111">
        <v>1</v>
      </c>
      <c r="F403" s="61">
        <v>95</v>
      </c>
      <c r="G403" s="61">
        <f t="shared" si="13"/>
        <v>47.5</v>
      </c>
    </row>
    <row r="404" spans="1:7" x14ac:dyDescent="0.25">
      <c r="A404" s="110" t="s">
        <v>337</v>
      </c>
      <c r="B404" s="28" t="s">
        <v>717</v>
      </c>
      <c r="C404" s="28" t="s">
        <v>192</v>
      </c>
      <c r="D404" s="28" t="s">
        <v>304</v>
      </c>
      <c r="E404" s="111">
        <v>1</v>
      </c>
      <c r="F404" s="61">
        <v>62</v>
      </c>
      <c r="G404" s="61">
        <f t="shared" si="13"/>
        <v>31</v>
      </c>
    </row>
    <row r="405" spans="1:7" x14ac:dyDescent="0.25">
      <c r="A405" s="110" t="s">
        <v>339</v>
      </c>
      <c r="B405" s="28" t="s">
        <v>706</v>
      </c>
      <c r="C405" s="28" t="s">
        <v>192</v>
      </c>
      <c r="D405" s="28" t="s">
        <v>304</v>
      </c>
      <c r="E405" s="111">
        <v>2</v>
      </c>
      <c r="F405" s="61">
        <v>12</v>
      </c>
      <c r="G405" s="61">
        <f t="shared" si="13"/>
        <v>6</v>
      </c>
    </row>
    <row r="406" spans="1:7" x14ac:dyDescent="0.25">
      <c r="A406" s="110" t="s">
        <v>341</v>
      </c>
      <c r="B406" s="28" t="s">
        <v>718</v>
      </c>
      <c r="C406" s="28" t="s">
        <v>192</v>
      </c>
      <c r="D406" s="28" t="s">
        <v>719</v>
      </c>
      <c r="E406" s="111">
        <v>1</v>
      </c>
      <c r="F406" s="61">
        <v>8</v>
      </c>
      <c r="G406" s="61">
        <f t="shared" si="13"/>
        <v>4</v>
      </c>
    </row>
    <row r="407" spans="1:7" x14ac:dyDescent="0.25">
      <c r="A407" s="110" t="s">
        <v>343</v>
      </c>
      <c r="B407" s="28" t="s">
        <v>702</v>
      </c>
      <c r="C407" s="28" t="s">
        <v>192</v>
      </c>
      <c r="D407" s="28" t="s">
        <v>304</v>
      </c>
      <c r="E407" s="111">
        <v>6</v>
      </c>
      <c r="F407" s="61">
        <v>40</v>
      </c>
      <c r="G407" s="61">
        <f t="shared" si="13"/>
        <v>20</v>
      </c>
    </row>
    <row r="408" spans="1:7" x14ac:dyDescent="0.25">
      <c r="A408" s="110" t="s">
        <v>345</v>
      </c>
      <c r="B408" s="28" t="s">
        <v>689</v>
      </c>
      <c r="C408" s="28" t="s">
        <v>192</v>
      </c>
      <c r="D408" s="28" t="s">
        <v>304</v>
      </c>
      <c r="E408" s="111">
        <v>25</v>
      </c>
      <c r="F408" s="61">
        <v>18</v>
      </c>
      <c r="G408" s="61">
        <f t="shared" si="13"/>
        <v>9</v>
      </c>
    </row>
    <row r="409" spans="1:7" x14ac:dyDescent="0.25">
      <c r="A409" s="110" t="s">
        <v>347</v>
      </c>
      <c r="B409" s="28" t="s">
        <v>687</v>
      </c>
      <c r="C409" s="28" t="s">
        <v>192</v>
      </c>
      <c r="D409" s="28" t="s">
        <v>304</v>
      </c>
      <c r="E409" s="111">
        <v>2</v>
      </c>
      <c r="F409" s="61">
        <v>18</v>
      </c>
      <c r="G409" s="61">
        <f t="shared" si="13"/>
        <v>9</v>
      </c>
    </row>
    <row r="410" spans="1:7" x14ac:dyDescent="0.25">
      <c r="A410" s="110"/>
      <c r="B410" s="28"/>
      <c r="C410" s="28"/>
      <c r="D410" s="28"/>
      <c r="E410" s="111"/>
      <c r="F410" s="114"/>
      <c r="G410" s="114"/>
    </row>
    <row r="411" spans="1:7" x14ac:dyDescent="0.25">
      <c r="A411" s="110" t="s">
        <v>349</v>
      </c>
      <c r="B411" s="28" t="s">
        <v>720</v>
      </c>
      <c r="C411" s="28" t="s">
        <v>213</v>
      </c>
      <c r="D411" s="28" t="s">
        <v>304</v>
      </c>
      <c r="E411" s="111">
        <v>50</v>
      </c>
      <c r="F411" s="61">
        <v>540</v>
      </c>
      <c r="G411" s="61">
        <f t="shared" si="13"/>
        <v>270</v>
      </c>
    </row>
    <row r="412" spans="1:7" x14ac:dyDescent="0.25">
      <c r="A412" s="110" t="s">
        <v>351</v>
      </c>
      <c r="B412" s="28" t="s">
        <v>721</v>
      </c>
      <c r="C412" s="28" t="s">
        <v>213</v>
      </c>
      <c r="D412" s="28" t="s">
        <v>304</v>
      </c>
      <c r="E412" s="111">
        <v>112</v>
      </c>
      <c r="F412" s="61">
        <v>14104</v>
      </c>
      <c r="G412" s="61">
        <f t="shared" si="13"/>
        <v>7052</v>
      </c>
    </row>
    <row r="413" spans="1:7" x14ac:dyDescent="0.25">
      <c r="A413" s="110" t="s">
        <v>353</v>
      </c>
      <c r="B413" s="28" t="s">
        <v>722</v>
      </c>
      <c r="C413" s="28" t="s">
        <v>213</v>
      </c>
      <c r="D413" s="28" t="s">
        <v>304</v>
      </c>
      <c r="E413" s="111">
        <v>20</v>
      </c>
      <c r="F413" s="61">
        <v>1004</v>
      </c>
      <c r="G413" s="61">
        <f t="shared" si="13"/>
        <v>502</v>
      </c>
    </row>
    <row r="414" spans="1:7" x14ac:dyDescent="0.25">
      <c r="A414" s="110" t="s">
        <v>355</v>
      </c>
      <c r="B414" s="28" t="s">
        <v>723</v>
      </c>
      <c r="C414" s="28" t="s">
        <v>213</v>
      </c>
      <c r="D414" s="28" t="s">
        <v>304</v>
      </c>
      <c r="E414" s="111">
        <v>106</v>
      </c>
      <c r="F414" s="61">
        <v>2598</v>
      </c>
      <c r="G414" s="61">
        <f t="shared" si="13"/>
        <v>1299</v>
      </c>
    </row>
    <row r="415" spans="1:7" x14ac:dyDescent="0.25">
      <c r="A415" s="110" t="s">
        <v>356</v>
      </c>
      <c r="B415" s="28" t="s">
        <v>724</v>
      </c>
      <c r="C415" s="28" t="s">
        <v>213</v>
      </c>
      <c r="D415" s="28" t="s">
        <v>304</v>
      </c>
      <c r="E415" s="111">
        <v>13</v>
      </c>
      <c r="F415" s="61">
        <v>901</v>
      </c>
      <c r="G415" s="61">
        <f t="shared" si="13"/>
        <v>450.5</v>
      </c>
    </row>
    <row r="416" spans="1:7" x14ac:dyDescent="0.25">
      <c r="A416" s="110" t="s">
        <v>357</v>
      </c>
      <c r="B416" s="28" t="s">
        <v>716</v>
      </c>
      <c r="C416" s="28" t="s">
        <v>213</v>
      </c>
      <c r="D416" s="28" t="s">
        <v>304</v>
      </c>
      <c r="E416" s="111">
        <v>100</v>
      </c>
      <c r="F416" s="61">
        <v>9899</v>
      </c>
      <c r="G416" s="61">
        <f t="shared" si="13"/>
        <v>4949.5</v>
      </c>
    </row>
    <row r="417" spans="1:7" x14ac:dyDescent="0.25">
      <c r="A417" s="110" t="s">
        <v>359</v>
      </c>
      <c r="B417" s="28" t="s">
        <v>725</v>
      </c>
      <c r="C417" s="28" t="s">
        <v>213</v>
      </c>
      <c r="D417" s="28" t="s">
        <v>304</v>
      </c>
      <c r="E417" s="111">
        <v>26</v>
      </c>
      <c r="F417" s="61">
        <v>1842</v>
      </c>
      <c r="G417" s="61">
        <f t="shared" si="13"/>
        <v>921</v>
      </c>
    </row>
    <row r="418" spans="1:7" x14ac:dyDescent="0.25">
      <c r="A418" s="110" t="s">
        <v>361</v>
      </c>
      <c r="B418" s="28" t="s">
        <v>713</v>
      </c>
      <c r="C418" s="28" t="s">
        <v>213</v>
      </c>
      <c r="D418" s="28" t="s">
        <v>304</v>
      </c>
      <c r="E418" s="111">
        <v>89</v>
      </c>
      <c r="F418" s="61">
        <v>8208</v>
      </c>
      <c r="G418" s="61">
        <f t="shared" si="13"/>
        <v>4104</v>
      </c>
    </row>
    <row r="419" spans="1:7" x14ac:dyDescent="0.25">
      <c r="A419" s="110" t="s">
        <v>363</v>
      </c>
      <c r="B419" s="28" t="s">
        <v>726</v>
      </c>
      <c r="C419" s="28" t="s">
        <v>213</v>
      </c>
      <c r="D419" s="28" t="s">
        <v>304</v>
      </c>
      <c r="E419" s="111">
        <v>60</v>
      </c>
      <c r="F419" s="61">
        <v>2529</v>
      </c>
      <c r="G419" s="61">
        <f t="shared" si="13"/>
        <v>1264.5</v>
      </c>
    </row>
    <row r="420" spans="1:7" x14ac:dyDescent="0.25">
      <c r="A420" s="110" t="s">
        <v>365</v>
      </c>
      <c r="B420" s="28" t="s">
        <v>727</v>
      </c>
      <c r="C420" s="28" t="s">
        <v>213</v>
      </c>
      <c r="D420" s="28" t="s">
        <v>304</v>
      </c>
      <c r="E420" s="111">
        <v>96</v>
      </c>
      <c r="F420" s="61">
        <v>6626</v>
      </c>
      <c r="G420" s="61">
        <f t="shared" si="13"/>
        <v>3313</v>
      </c>
    </row>
    <row r="421" spans="1:7" x14ac:dyDescent="0.25">
      <c r="A421" s="110" t="s">
        <v>367</v>
      </c>
      <c r="B421" s="28" t="s">
        <v>687</v>
      </c>
      <c r="C421" s="28" t="s">
        <v>213</v>
      </c>
      <c r="D421" s="28" t="s">
        <v>304</v>
      </c>
      <c r="E421" s="111">
        <v>63</v>
      </c>
      <c r="F421" s="61">
        <v>1200</v>
      </c>
      <c r="G421" s="61">
        <f t="shared" si="13"/>
        <v>600</v>
      </c>
    </row>
    <row r="422" spans="1:7" x14ac:dyDescent="0.25">
      <c r="A422" s="110" t="s">
        <v>369</v>
      </c>
      <c r="B422" s="28" t="s">
        <v>702</v>
      </c>
      <c r="C422" s="28" t="s">
        <v>213</v>
      </c>
      <c r="D422" s="28" t="s">
        <v>304</v>
      </c>
      <c r="E422" s="111">
        <v>97</v>
      </c>
      <c r="F422" s="61">
        <v>4667</v>
      </c>
      <c r="G422" s="61">
        <f t="shared" si="13"/>
        <v>2333.5</v>
      </c>
    </row>
    <row r="423" spans="1:7" x14ac:dyDescent="0.25">
      <c r="A423" s="110" t="s">
        <v>370</v>
      </c>
      <c r="B423" s="28" t="s">
        <v>728</v>
      </c>
      <c r="C423" s="28" t="s">
        <v>213</v>
      </c>
      <c r="D423" s="28" t="s">
        <v>304</v>
      </c>
      <c r="E423" s="111">
        <v>41</v>
      </c>
      <c r="F423" s="61">
        <v>362</v>
      </c>
      <c r="G423" s="61">
        <f t="shared" si="13"/>
        <v>181</v>
      </c>
    </row>
    <row r="424" spans="1:7" x14ac:dyDescent="0.25">
      <c r="A424" s="110" t="s">
        <v>372</v>
      </c>
      <c r="B424" s="28" t="s">
        <v>729</v>
      </c>
      <c r="C424" s="28" t="s">
        <v>213</v>
      </c>
      <c r="D424" s="28" t="s">
        <v>304</v>
      </c>
      <c r="E424" s="111">
        <v>6</v>
      </c>
      <c r="F424" s="61">
        <v>271</v>
      </c>
      <c r="G424" s="61">
        <f t="shared" si="13"/>
        <v>135.5</v>
      </c>
    </row>
    <row r="425" spans="1:7" x14ac:dyDescent="0.25">
      <c r="A425" s="110" t="s">
        <v>374</v>
      </c>
      <c r="B425" s="28" t="s">
        <v>730</v>
      </c>
      <c r="C425" s="28" t="s">
        <v>213</v>
      </c>
      <c r="D425" s="28" t="s">
        <v>304</v>
      </c>
      <c r="E425" s="111">
        <v>4</v>
      </c>
      <c r="F425" s="61">
        <v>45</v>
      </c>
      <c r="G425" s="61">
        <f t="shared" si="13"/>
        <v>22.5</v>
      </c>
    </row>
    <row r="426" spans="1:7" x14ac:dyDescent="0.25">
      <c r="A426" s="110" t="s">
        <v>376</v>
      </c>
      <c r="B426" s="28" t="s">
        <v>706</v>
      </c>
      <c r="C426" s="28" t="s">
        <v>213</v>
      </c>
      <c r="D426" s="28" t="s">
        <v>304</v>
      </c>
      <c r="E426" s="111">
        <v>2</v>
      </c>
      <c r="F426" s="61">
        <v>10</v>
      </c>
      <c r="G426" s="61">
        <f t="shared" si="13"/>
        <v>5</v>
      </c>
    </row>
    <row r="427" spans="1:7" x14ac:dyDescent="0.25">
      <c r="A427" s="110" t="s">
        <v>378</v>
      </c>
      <c r="B427" s="28" t="s">
        <v>731</v>
      </c>
      <c r="C427" s="28" t="s">
        <v>213</v>
      </c>
      <c r="D427" s="28" t="s">
        <v>304</v>
      </c>
      <c r="E427" s="111">
        <v>2</v>
      </c>
      <c r="F427" s="61">
        <v>4</v>
      </c>
      <c r="G427" s="61">
        <f t="shared" si="13"/>
        <v>2</v>
      </c>
    </row>
    <row r="428" spans="1:7" x14ac:dyDescent="0.25">
      <c r="A428" s="110" t="s">
        <v>380</v>
      </c>
      <c r="B428" s="28" t="s">
        <v>708</v>
      </c>
      <c r="C428" s="28" t="s">
        <v>213</v>
      </c>
      <c r="D428" s="28" t="s">
        <v>304</v>
      </c>
      <c r="E428" s="111">
        <v>2</v>
      </c>
      <c r="F428" s="61">
        <v>2</v>
      </c>
      <c r="G428" s="61">
        <f t="shared" si="13"/>
        <v>1</v>
      </c>
    </row>
    <row r="429" spans="1:7" x14ac:dyDescent="0.25">
      <c r="A429" s="110" t="s">
        <v>381</v>
      </c>
      <c r="B429" s="28" t="s">
        <v>732</v>
      </c>
      <c r="C429" s="28" t="s">
        <v>213</v>
      </c>
      <c r="D429" s="28" t="s">
        <v>304</v>
      </c>
      <c r="E429" s="111">
        <v>31</v>
      </c>
      <c r="F429" s="61">
        <v>1194</v>
      </c>
      <c r="G429" s="61">
        <f t="shared" si="13"/>
        <v>597</v>
      </c>
    </row>
    <row r="430" spans="1:7" x14ac:dyDescent="0.25">
      <c r="A430" s="110" t="s">
        <v>383</v>
      </c>
      <c r="B430" s="28" t="s">
        <v>733</v>
      </c>
      <c r="C430" s="28" t="s">
        <v>213</v>
      </c>
      <c r="D430" s="28" t="s">
        <v>304</v>
      </c>
      <c r="E430" s="111">
        <v>10</v>
      </c>
      <c r="F430" s="61">
        <v>178</v>
      </c>
      <c r="G430" s="61">
        <f t="shared" si="13"/>
        <v>89</v>
      </c>
    </row>
    <row r="431" spans="1:7" x14ac:dyDescent="0.25">
      <c r="A431" s="110" t="s">
        <v>385</v>
      </c>
      <c r="B431" s="28" t="s">
        <v>734</v>
      </c>
      <c r="C431" s="28" t="s">
        <v>213</v>
      </c>
      <c r="D431" s="28" t="s">
        <v>304</v>
      </c>
      <c r="E431" s="111">
        <v>3</v>
      </c>
      <c r="F431" s="61">
        <v>10</v>
      </c>
      <c r="G431" s="61">
        <f t="shared" ref="G431:G436" si="14">F431/2</f>
        <v>5</v>
      </c>
    </row>
    <row r="432" spans="1:7" ht="20.25" customHeight="1" x14ac:dyDescent="0.25">
      <c r="A432" s="110" t="s">
        <v>387</v>
      </c>
      <c r="B432" s="28" t="s">
        <v>735</v>
      </c>
      <c r="C432" s="28" t="s">
        <v>213</v>
      </c>
      <c r="D432" s="28" t="s">
        <v>304</v>
      </c>
      <c r="E432" s="29">
        <v>2</v>
      </c>
      <c r="F432" s="61">
        <v>75</v>
      </c>
      <c r="G432" s="61">
        <f t="shared" si="14"/>
        <v>37.5</v>
      </c>
    </row>
    <row r="433" spans="1:7" x14ac:dyDescent="0.25">
      <c r="A433" s="110" t="s">
        <v>389</v>
      </c>
      <c r="B433" s="28" t="s">
        <v>736</v>
      </c>
      <c r="C433" s="28" t="s">
        <v>213</v>
      </c>
      <c r="D433" s="28" t="s">
        <v>304</v>
      </c>
      <c r="E433" s="111">
        <v>27</v>
      </c>
      <c r="F433" s="61">
        <v>1120</v>
      </c>
      <c r="G433" s="61">
        <f t="shared" si="14"/>
        <v>560</v>
      </c>
    </row>
    <row r="434" spans="1:7" x14ac:dyDescent="0.25">
      <c r="A434" s="110" t="s">
        <v>391</v>
      </c>
      <c r="B434" s="28" t="s">
        <v>711</v>
      </c>
      <c r="C434" s="28" t="s">
        <v>213</v>
      </c>
      <c r="D434" s="28" t="s">
        <v>304</v>
      </c>
      <c r="E434" s="111">
        <v>50</v>
      </c>
      <c r="F434" s="61">
        <v>1794</v>
      </c>
      <c r="G434" s="61">
        <f t="shared" si="14"/>
        <v>897</v>
      </c>
    </row>
    <row r="435" spans="1:7" x14ac:dyDescent="0.25">
      <c r="A435" s="110" t="s">
        <v>394</v>
      </c>
      <c r="B435" s="28" t="s">
        <v>737</v>
      </c>
      <c r="C435" s="28" t="s">
        <v>213</v>
      </c>
      <c r="D435" s="28" t="s">
        <v>304</v>
      </c>
      <c r="E435" s="111">
        <v>20</v>
      </c>
      <c r="F435" s="61">
        <v>800</v>
      </c>
      <c r="G435" s="61">
        <f t="shared" si="14"/>
        <v>400</v>
      </c>
    </row>
    <row r="436" spans="1:7" x14ac:dyDescent="0.25">
      <c r="A436" s="110" t="s">
        <v>396</v>
      </c>
      <c r="B436" s="28" t="s">
        <v>689</v>
      </c>
      <c r="C436" s="28" t="s">
        <v>213</v>
      </c>
      <c r="D436" s="28" t="s">
        <v>304</v>
      </c>
      <c r="E436" s="111">
        <v>8</v>
      </c>
      <c r="F436" s="61">
        <v>115</v>
      </c>
      <c r="G436" s="61">
        <f t="shared" si="14"/>
        <v>57.5</v>
      </c>
    </row>
    <row r="437" spans="1:7" x14ac:dyDescent="0.25">
      <c r="A437" s="110"/>
      <c r="B437" s="28"/>
      <c r="C437" s="28"/>
      <c r="D437" s="28"/>
      <c r="E437" s="111"/>
      <c r="F437" s="114"/>
      <c r="G437" s="114"/>
    </row>
    <row r="438" spans="1:7" ht="18" customHeight="1" x14ac:dyDescent="0.25">
      <c r="A438" s="110"/>
      <c r="B438" s="65" t="s">
        <v>1205</v>
      </c>
      <c r="C438" s="28"/>
      <c r="D438" s="28"/>
      <c r="E438" s="112">
        <f>SUM(E367:E437)</f>
        <v>1209</v>
      </c>
      <c r="F438" s="112">
        <f t="shared" ref="F438:G438" si="15">SUM(F367:F437)</f>
        <v>62112</v>
      </c>
      <c r="G438" s="112">
        <f t="shared" si="15"/>
        <v>31056</v>
      </c>
    </row>
  </sheetData>
  <mergeCells count="12">
    <mergeCell ref="H1:I1"/>
    <mergeCell ref="F1:G1"/>
    <mergeCell ref="A366:G366"/>
    <mergeCell ref="A8:G8"/>
    <mergeCell ref="A10:G10"/>
    <mergeCell ref="A3:A6"/>
    <mergeCell ref="B3:B6"/>
    <mergeCell ref="C3:C6"/>
    <mergeCell ref="D3:D6"/>
    <mergeCell ref="E3:E6"/>
    <mergeCell ref="F3:F6"/>
    <mergeCell ref="G3:G6"/>
  </mergeCells>
  <pageMargins left="0.51181102362204722" right="0" top="0.55118110236220474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tabSelected="1" topLeftCell="A269" workbookViewId="0">
      <selection activeCell="H279" sqref="H279"/>
    </sheetView>
  </sheetViews>
  <sheetFormatPr defaultRowHeight="15" x14ac:dyDescent="0.25"/>
  <cols>
    <col min="1" max="1" width="5.42578125" style="69" customWidth="1"/>
    <col min="2" max="2" width="26.28515625" style="69" customWidth="1"/>
    <col min="3" max="4" width="9.140625" style="70"/>
    <col min="5" max="5" width="11.85546875" style="186" customWidth="1"/>
    <col min="6" max="6" width="20" style="70" customWidth="1"/>
    <col min="257" max="257" width="5.42578125" customWidth="1"/>
    <col min="258" max="258" width="30.5703125" customWidth="1"/>
    <col min="261" max="261" width="11.85546875" customWidth="1"/>
    <col min="262" max="262" width="20" customWidth="1"/>
    <col min="513" max="513" width="5.42578125" customWidth="1"/>
    <col min="514" max="514" width="30.5703125" customWidth="1"/>
    <col min="517" max="517" width="11.85546875" customWidth="1"/>
    <col min="518" max="518" width="20" customWidth="1"/>
    <col min="769" max="769" width="5.42578125" customWidth="1"/>
    <col min="770" max="770" width="30.5703125" customWidth="1"/>
    <col min="773" max="773" width="11.85546875" customWidth="1"/>
    <col min="774" max="774" width="20" customWidth="1"/>
    <col min="1025" max="1025" width="5.42578125" customWidth="1"/>
    <col min="1026" max="1026" width="30.5703125" customWidth="1"/>
    <col min="1029" max="1029" width="11.85546875" customWidth="1"/>
    <col min="1030" max="1030" width="20" customWidth="1"/>
    <col min="1281" max="1281" width="5.42578125" customWidth="1"/>
    <col min="1282" max="1282" width="30.5703125" customWidth="1"/>
    <col min="1285" max="1285" width="11.85546875" customWidth="1"/>
    <col min="1286" max="1286" width="20" customWidth="1"/>
    <col min="1537" max="1537" width="5.42578125" customWidth="1"/>
    <col min="1538" max="1538" width="30.5703125" customWidth="1"/>
    <col min="1541" max="1541" width="11.85546875" customWidth="1"/>
    <col min="1542" max="1542" width="20" customWidth="1"/>
    <col min="1793" max="1793" width="5.42578125" customWidth="1"/>
    <col min="1794" max="1794" width="30.5703125" customWidth="1"/>
    <col min="1797" max="1797" width="11.85546875" customWidth="1"/>
    <col min="1798" max="1798" width="20" customWidth="1"/>
    <col min="2049" max="2049" width="5.42578125" customWidth="1"/>
    <col min="2050" max="2050" width="30.5703125" customWidth="1"/>
    <col min="2053" max="2053" width="11.85546875" customWidth="1"/>
    <col min="2054" max="2054" width="20" customWidth="1"/>
    <col min="2305" max="2305" width="5.42578125" customWidth="1"/>
    <col min="2306" max="2306" width="30.5703125" customWidth="1"/>
    <col min="2309" max="2309" width="11.85546875" customWidth="1"/>
    <col min="2310" max="2310" width="20" customWidth="1"/>
    <col min="2561" max="2561" width="5.42578125" customWidth="1"/>
    <col min="2562" max="2562" width="30.5703125" customWidth="1"/>
    <col min="2565" max="2565" width="11.85546875" customWidth="1"/>
    <col min="2566" max="2566" width="20" customWidth="1"/>
    <col min="2817" max="2817" width="5.42578125" customWidth="1"/>
    <col min="2818" max="2818" width="30.5703125" customWidth="1"/>
    <col min="2821" max="2821" width="11.85546875" customWidth="1"/>
    <col min="2822" max="2822" width="20" customWidth="1"/>
    <col min="3073" max="3073" width="5.42578125" customWidth="1"/>
    <col min="3074" max="3074" width="30.5703125" customWidth="1"/>
    <col min="3077" max="3077" width="11.85546875" customWidth="1"/>
    <col min="3078" max="3078" width="20" customWidth="1"/>
    <col min="3329" max="3329" width="5.42578125" customWidth="1"/>
    <col min="3330" max="3330" width="30.5703125" customWidth="1"/>
    <col min="3333" max="3333" width="11.85546875" customWidth="1"/>
    <col min="3334" max="3334" width="20" customWidth="1"/>
    <col min="3585" max="3585" width="5.42578125" customWidth="1"/>
    <col min="3586" max="3586" width="30.5703125" customWidth="1"/>
    <col min="3589" max="3589" width="11.85546875" customWidth="1"/>
    <col min="3590" max="3590" width="20" customWidth="1"/>
    <col min="3841" max="3841" width="5.42578125" customWidth="1"/>
    <col min="3842" max="3842" width="30.5703125" customWidth="1"/>
    <col min="3845" max="3845" width="11.85546875" customWidth="1"/>
    <col min="3846" max="3846" width="20" customWidth="1"/>
    <col min="4097" max="4097" width="5.42578125" customWidth="1"/>
    <col min="4098" max="4098" width="30.5703125" customWidth="1"/>
    <col min="4101" max="4101" width="11.85546875" customWidth="1"/>
    <col min="4102" max="4102" width="20" customWidth="1"/>
    <col min="4353" max="4353" width="5.42578125" customWidth="1"/>
    <col min="4354" max="4354" width="30.5703125" customWidth="1"/>
    <col min="4357" max="4357" width="11.85546875" customWidth="1"/>
    <col min="4358" max="4358" width="20" customWidth="1"/>
    <col min="4609" max="4609" width="5.42578125" customWidth="1"/>
    <col min="4610" max="4610" width="30.5703125" customWidth="1"/>
    <col min="4613" max="4613" width="11.85546875" customWidth="1"/>
    <col min="4614" max="4614" width="20" customWidth="1"/>
    <col min="4865" max="4865" width="5.42578125" customWidth="1"/>
    <col min="4866" max="4866" width="30.5703125" customWidth="1"/>
    <col min="4869" max="4869" width="11.85546875" customWidth="1"/>
    <col min="4870" max="4870" width="20" customWidth="1"/>
    <col min="5121" max="5121" width="5.42578125" customWidth="1"/>
    <col min="5122" max="5122" width="30.5703125" customWidth="1"/>
    <col min="5125" max="5125" width="11.85546875" customWidth="1"/>
    <col min="5126" max="5126" width="20" customWidth="1"/>
    <col min="5377" max="5377" width="5.42578125" customWidth="1"/>
    <col min="5378" max="5378" width="30.5703125" customWidth="1"/>
    <col min="5381" max="5381" width="11.85546875" customWidth="1"/>
    <col min="5382" max="5382" width="20" customWidth="1"/>
    <col min="5633" max="5633" width="5.42578125" customWidth="1"/>
    <col min="5634" max="5634" width="30.5703125" customWidth="1"/>
    <col min="5637" max="5637" width="11.85546875" customWidth="1"/>
    <col min="5638" max="5638" width="20" customWidth="1"/>
    <col min="5889" max="5889" width="5.42578125" customWidth="1"/>
    <col min="5890" max="5890" width="30.5703125" customWidth="1"/>
    <col min="5893" max="5893" width="11.85546875" customWidth="1"/>
    <col min="5894" max="5894" width="20" customWidth="1"/>
    <col min="6145" max="6145" width="5.42578125" customWidth="1"/>
    <col min="6146" max="6146" width="30.5703125" customWidth="1"/>
    <col min="6149" max="6149" width="11.85546875" customWidth="1"/>
    <col min="6150" max="6150" width="20" customWidth="1"/>
    <col min="6401" max="6401" width="5.42578125" customWidth="1"/>
    <col min="6402" max="6402" width="30.5703125" customWidth="1"/>
    <col min="6405" max="6405" width="11.85546875" customWidth="1"/>
    <col min="6406" max="6406" width="20" customWidth="1"/>
    <col min="6657" max="6657" width="5.42578125" customWidth="1"/>
    <col min="6658" max="6658" width="30.5703125" customWidth="1"/>
    <col min="6661" max="6661" width="11.85546875" customWidth="1"/>
    <col min="6662" max="6662" width="20" customWidth="1"/>
    <col min="6913" max="6913" width="5.42578125" customWidth="1"/>
    <col min="6914" max="6914" width="30.5703125" customWidth="1"/>
    <col min="6917" max="6917" width="11.85546875" customWidth="1"/>
    <col min="6918" max="6918" width="20" customWidth="1"/>
    <col min="7169" max="7169" width="5.42578125" customWidth="1"/>
    <col min="7170" max="7170" width="30.5703125" customWidth="1"/>
    <col min="7173" max="7173" width="11.85546875" customWidth="1"/>
    <col min="7174" max="7174" width="20" customWidth="1"/>
    <col min="7425" max="7425" width="5.42578125" customWidth="1"/>
    <col min="7426" max="7426" width="30.5703125" customWidth="1"/>
    <col min="7429" max="7429" width="11.85546875" customWidth="1"/>
    <col min="7430" max="7430" width="20" customWidth="1"/>
    <col min="7681" max="7681" width="5.42578125" customWidth="1"/>
    <col min="7682" max="7682" width="30.5703125" customWidth="1"/>
    <col min="7685" max="7685" width="11.85546875" customWidth="1"/>
    <col min="7686" max="7686" width="20" customWidth="1"/>
    <col min="7937" max="7937" width="5.42578125" customWidth="1"/>
    <col min="7938" max="7938" width="30.5703125" customWidth="1"/>
    <col min="7941" max="7941" width="11.85546875" customWidth="1"/>
    <col min="7942" max="7942" width="20" customWidth="1"/>
    <col min="8193" max="8193" width="5.42578125" customWidth="1"/>
    <col min="8194" max="8194" width="30.5703125" customWidth="1"/>
    <col min="8197" max="8197" width="11.85546875" customWidth="1"/>
    <col min="8198" max="8198" width="20" customWidth="1"/>
    <col min="8449" max="8449" width="5.42578125" customWidth="1"/>
    <col min="8450" max="8450" width="30.5703125" customWidth="1"/>
    <col min="8453" max="8453" width="11.85546875" customWidth="1"/>
    <col min="8454" max="8454" width="20" customWidth="1"/>
    <col min="8705" max="8705" width="5.42578125" customWidth="1"/>
    <col min="8706" max="8706" width="30.5703125" customWidth="1"/>
    <col min="8709" max="8709" width="11.85546875" customWidth="1"/>
    <col min="8710" max="8710" width="20" customWidth="1"/>
    <col min="8961" max="8961" width="5.42578125" customWidth="1"/>
    <col min="8962" max="8962" width="30.5703125" customWidth="1"/>
    <col min="8965" max="8965" width="11.85546875" customWidth="1"/>
    <col min="8966" max="8966" width="20" customWidth="1"/>
    <col min="9217" max="9217" width="5.42578125" customWidth="1"/>
    <col min="9218" max="9218" width="30.5703125" customWidth="1"/>
    <col min="9221" max="9221" width="11.85546875" customWidth="1"/>
    <col min="9222" max="9222" width="20" customWidth="1"/>
    <col min="9473" max="9473" width="5.42578125" customWidth="1"/>
    <col min="9474" max="9474" width="30.5703125" customWidth="1"/>
    <col min="9477" max="9477" width="11.85546875" customWidth="1"/>
    <col min="9478" max="9478" width="20" customWidth="1"/>
    <col min="9729" max="9729" width="5.42578125" customWidth="1"/>
    <col min="9730" max="9730" width="30.5703125" customWidth="1"/>
    <col min="9733" max="9733" width="11.85546875" customWidth="1"/>
    <col min="9734" max="9734" width="20" customWidth="1"/>
    <col min="9985" max="9985" width="5.42578125" customWidth="1"/>
    <col min="9986" max="9986" width="30.5703125" customWidth="1"/>
    <col min="9989" max="9989" width="11.85546875" customWidth="1"/>
    <col min="9990" max="9990" width="20" customWidth="1"/>
    <col min="10241" max="10241" width="5.42578125" customWidth="1"/>
    <col min="10242" max="10242" width="30.5703125" customWidth="1"/>
    <col min="10245" max="10245" width="11.85546875" customWidth="1"/>
    <col min="10246" max="10246" width="20" customWidth="1"/>
    <col min="10497" max="10497" width="5.42578125" customWidth="1"/>
    <col min="10498" max="10498" width="30.5703125" customWidth="1"/>
    <col min="10501" max="10501" width="11.85546875" customWidth="1"/>
    <col min="10502" max="10502" width="20" customWidth="1"/>
    <col min="10753" max="10753" width="5.42578125" customWidth="1"/>
    <col min="10754" max="10754" width="30.5703125" customWidth="1"/>
    <col min="10757" max="10757" width="11.85546875" customWidth="1"/>
    <col min="10758" max="10758" width="20" customWidth="1"/>
    <col min="11009" max="11009" width="5.42578125" customWidth="1"/>
    <col min="11010" max="11010" width="30.5703125" customWidth="1"/>
    <col min="11013" max="11013" width="11.85546875" customWidth="1"/>
    <col min="11014" max="11014" width="20" customWidth="1"/>
    <col min="11265" max="11265" width="5.42578125" customWidth="1"/>
    <col min="11266" max="11266" width="30.5703125" customWidth="1"/>
    <col min="11269" max="11269" width="11.85546875" customWidth="1"/>
    <col min="11270" max="11270" width="20" customWidth="1"/>
    <col min="11521" max="11521" width="5.42578125" customWidth="1"/>
    <col min="11522" max="11522" width="30.5703125" customWidth="1"/>
    <col min="11525" max="11525" width="11.85546875" customWidth="1"/>
    <col min="11526" max="11526" width="20" customWidth="1"/>
    <col min="11777" max="11777" width="5.42578125" customWidth="1"/>
    <col min="11778" max="11778" width="30.5703125" customWidth="1"/>
    <col min="11781" max="11781" width="11.85546875" customWidth="1"/>
    <col min="11782" max="11782" width="20" customWidth="1"/>
    <col min="12033" max="12033" width="5.42578125" customWidth="1"/>
    <col min="12034" max="12034" width="30.5703125" customWidth="1"/>
    <col min="12037" max="12037" width="11.85546875" customWidth="1"/>
    <col min="12038" max="12038" width="20" customWidth="1"/>
    <col min="12289" max="12289" width="5.42578125" customWidth="1"/>
    <col min="12290" max="12290" width="30.5703125" customWidth="1"/>
    <col min="12293" max="12293" width="11.85546875" customWidth="1"/>
    <col min="12294" max="12294" width="20" customWidth="1"/>
    <col min="12545" max="12545" width="5.42578125" customWidth="1"/>
    <col min="12546" max="12546" width="30.5703125" customWidth="1"/>
    <col min="12549" max="12549" width="11.85546875" customWidth="1"/>
    <col min="12550" max="12550" width="20" customWidth="1"/>
    <col min="12801" max="12801" width="5.42578125" customWidth="1"/>
    <col min="12802" max="12802" width="30.5703125" customWidth="1"/>
    <col min="12805" max="12805" width="11.85546875" customWidth="1"/>
    <col min="12806" max="12806" width="20" customWidth="1"/>
    <col min="13057" max="13057" width="5.42578125" customWidth="1"/>
    <col min="13058" max="13058" width="30.5703125" customWidth="1"/>
    <col min="13061" max="13061" width="11.85546875" customWidth="1"/>
    <col min="13062" max="13062" width="20" customWidth="1"/>
    <col min="13313" max="13313" width="5.42578125" customWidth="1"/>
    <col min="13314" max="13314" width="30.5703125" customWidth="1"/>
    <col min="13317" max="13317" width="11.85546875" customWidth="1"/>
    <col min="13318" max="13318" width="20" customWidth="1"/>
    <col min="13569" max="13569" width="5.42578125" customWidth="1"/>
    <col min="13570" max="13570" width="30.5703125" customWidth="1"/>
    <col min="13573" max="13573" width="11.85546875" customWidth="1"/>
    <col min="13574" max="13574" width="20" customWidth="1"/>
    <col min="13825" max="13825" width="5.42578125" customWidth="1"/>
    <col min="13826" max="13826" width="30.5703125" customWidth="1"/>
    <col min="13829" max="13829" width="11.85546875" customWidth="1"/>
    <col min="13830" max="13830" width="20" customWidth="1"/>
    <col min="14081" max="14081" width="5.42578125" customWidth="1"/>
    <col min="14082" max="14082" width="30.5703125" customWidth="1"/>
    <col min="14085" max="14085" width="11.85546875" customWidth="1"/>
    <col min="14086" max="14086" width="20" customWidth="1"/>
    <col min="14337" max="14337" width="5.42578125" customWidth="1"/>
    <col min="14338" max="14338" width="30.5703125" customWidth="1"/>
    <col min="14341" max="14341" width="11.85546875" customWidth="1"/>
    <col min="14342" max="14342" width="20" customWidth="1"/>
    <col min="14593" max="14593" width="5.42578125" customWidth="1"/>
    <col min="14594" max="14594" width="30.5703125" customWidth="1"/>
    <col min="14597" max="14597" width="11.85546875" customWidth="1"/>
    <col min="14598" max="14598" width="20" customWidth="1"/>
    <col min="14849" max="14849" width="5.42578125" customWidth="1"/>
    <col min="14850" max="14850" width="30.5703125" customWidth="1"/>
    <col min="14853" max="14853" width="11.85546875" customWidth="1"/>
    <col min="14854" max="14854" width="20" customWidth="1"/>
    <col min="15105" max="15105" width="5.42578125" customWidth="1"/>
    <col min="15106" max="15106" width="30.5703125" customWidth="1"/>
    <col min="15109" max="15109" width="11.85546875" customWidth="1"/>
    <col min="15110" max="15110" width="20" customWidth="1"/>
    <col min="15361" max="15361" width="5.42578125" customWidth="1"/>
    <col min="15362" max="15362" width="30.5703125" customWidth="1"/>
    <col min="15365" max="15365" width="11.85546875" customWidth="1"/>
    <col min="15366" max="15366" width="20" customWidth="1"/>
    <col min="15617" max="15617" width="5.42578125" customWidth="1"/>
    <col min="15618" max="15618" width="30.5703125" customWidth="1"/>
    <col min="15621" max="15621" width="11.85546875" customWidth="1"/>
    <col min="15622" max="15622" width="20" customWidth="1"/>
    <col min="15873" max="15873" width="5.42578125" customWidth="1"/>
    <col min="15874" max="15874" width="30.5703125" customWidth="1"/>
    <col min="15877" max="15877" width="11.85546875" customWidth="1"/>
    <col min="15878" max="15878" width="20" customWidth="1"/>
    <col min="16129" max="16129" width="5.42578125" customWidth="1"/>
    <col min="16130" max="16130" width="30.5703125" customWidth="1"/>
    <col min="16133" max="16133" width="11.85546875" customWidth="1"/>
    <col min="16134" max="16134" width="20" customWidth="1"/>
  </cols>
  <sheetData>
    <row r="1" spans="1:9" ht="12.75" customHeight="1" x14ac:dyDescent="0.25">
      <c r="A1" s="20"/>
      <c r="B1" s="20"/>
      <c r="C1" s="20"/>
      <c r="D1" s="20"/>
      <c r="E1" s="20"/>
      <c r="F1" s="220" t="s">
        <v>1220</v>
      </c>
      <c r="G1" s="220"/>
      <c r="H1" s="220"/>
      <c r="I1" s="220"/>
    </row>
    <row r="2" spans="1:9" ht="12.75" customHeight="1" x14ac:dyDescent="0.25">
      <c r="A2" s="20"/>
      <c r="B2" s="20"/>
      <c r="C2" s="20"/>
      <c r="D2" s="20" t="s">
        <v>1065</v>
      </c>
      <c r="E2" s="20"/>
      <c r="F2" s="21"/>
      <c r="G2" s="20"/>
      <c r="H2" s="21"/>
      <c r="I2" s="21"/>
    </row>
    <row r="3" spans="1:9" ht="12.75" customHeight="1" x14ac:dyDescent="0.25">
      <c r="A3" s="240" t="s">
        <v>0</v>
      </c>
      <c r="B3" s="240" t="s">
        <v>1217</v>
      </c>
      <c r="C3" s="240" t="s">
        <v>2</v>
      </c>
      <c r="D3" s="240" t="s">
        <v>3</v>
      </c>
      <c r="E3" s="241" t="s">
        <v>4</v>
      </c>
      <c r="F3" s="240" t="s">
        <v>1</v>
      </c>
    </row>
    <row r="4" spans="1:9" x14ac:dyDescent="0.25">
      <c r="A4" s="240"/>
      <c r="B4" s="240"/>
      <c r="C4" s="240"/>
      <c r="D4" s="240"/>
      <c r="E4" s="241"/>
      <c r="F4" s="240"/>
    </row>
    <row r="5" spans="1:9" x14ac:dyDescent="0.25">
      <c r="A5" s="240"/>
      <c r="B5" s="240"/>
      <c r="C5" s="240"/>
      <c r="D5" s="240"/>
      <c r="E5" s="241"/>
      <c r="F5" s="240"/>
    </row>
    <row r="6" spans="1:9" ht="14.25" customHeight="1" x14ac:dyDescent="0.25">
      <c r="A6" s="240"/>
      <c r="B6" s="240"/>
      <c r="C6" s="240"/>
      <c r="D6" s="240"/>
      <c r="E6" s="241"/>
      <c r="F6" s="240"/>
    </row>
    <row r="7" spans="1:9" x14ac:dyDescent="0.25">
      <c r="A7" s="83">
        <v>1</v>
      </c>
      <c r="B7" s="83">
        <v>2</v>
      </c>
      <c r="C7" s="115">
        <v>3</v>
      </c>
      <c r="D7" s="115">
        <v>4</v>
      </c>
      <c r="E7" s="116">
        <v>4</v>
      </c>
      <c r="F7" s="83">
        <v>6</v>
      </c>
    </row>
    <row r="8" spans="1:9" ht="18" customHeight="1" x14ac:dyDescent="0.25">
      <c r="A8" s="239" t="s">
        <v>1068</v>
      </c>
      <c r="B8" s="239"/>
      <c r="C8" s="239"/>
      <c r="D8" s="239"/>
      <c r="E8" s="239"/>
      <c r="F8" s="239"/>
    </row>
    <row r="9" spans="1:9" x14ac:dyDescent="0.25">
      <c r="A9" s="117" t="s">
        <v>270</v>
      </c>
      <c r="B9" s="93" t="s">
        <v>1069</v>
      </c>
      <c r="C9" s="118" t="s">
        <v>1070</v>
      </c>
      <c r="D9" s="119">
        <v>20</v>
      </c>
      <c r="E9" s="120">
        <v>1015.2</v>
      </c>
      <c r="F9" s="94" t="s">
        <v>1071</v>
      </c>
    </row>
    <row r="10" spans="1:9" x14ac:dyDescent="0.25">
      <c r="A10" s="117"/>
      <c r="B10" s="93"/>
      <c r="C10" s="118"/>
      <c r="D10" s="119"/>
      <c r="E10" s="120"/>
      <c r="F10" s="94"/>
    </row>
    <row r="11" spans="1:9" ht="18" customHeight="1" x14ac:dyDescent="0.25">
      <c r="A11" s="239" t="s">
        <v>269</v>
      </c>
      <c r="B11" s="239"/>
      <c r="C11" s="239"/>
      <c r="D11" s="239"/>
      <c r="E11" s="239"/>
      <c r="F11" s="239"/>
    </row>
    <row r="12" spans="1:9" x14ac:dyDescent="0.25">
      <c r="A12" s="117" t="s">
        <v>270</v>
      </c>
      <c r="B12" s="93" t="s">
        <v>271</v>
      </c>
      <c r="C12" s="118" t="s">
        <v>272</v>
      </c>
      <c r="D12" s="119">
        <v>10</v>
      </c>
      <c r="E12" s="120">
        <v>24.37</v>
      </c>
      <c r="F12" s="94" t="s">
        <v>273</v>
      </c>
    </row>
    <row r="13" spans="1:9" x14ac:dyDescent="0.25">
      <c r="A13" s="117" t="s">
        <v>274</v>
      </c>
      <c r="B13" s="93" t="s">
        <v>275</v>
      </c>
      <c r="C13" s="118" t="s">
        <v>292</v>
      </c>
      <c r="D13" s="119">
        <v>2</v>
      </c>
      <c r="E13" s="120">
        <v>38.99</v>
      </c>
      <c r="F13" s="94" t="s">
        <v>273</v>
      </c>
    </row>
    <row r="14" spans="1:9" x14ac:dyDescent="0.25">
      <c r="A14" s="117" t="s">
        <v>276</v>
      </c>
      <c r="B14" s="93" t="s">
        <v>277</v>
      </c>
      <c r="C14" s="118" t="s">
        <v>292</v>
      </c>
      <c r="D14" s="119">
        <v>1</v>
      </c>
      <c r="E14" s="120">
        <v>43.24</v>
      </c>
      <c r="F14" s="94" t="s">
        <v>273</v>
      </c>
    </row>
    <row r="15" spans="1:9" x14ac:dyDescent="0.25">
      <c r="A15" s="117" t="s">
        <v>278</v>
      </c>
      <c r="B15" s="93" t="s">
        <v>279</v>
      </c>
      <c r="C15" s="118" t="s">
        <v>292</v>
      </c>
      <c r="D15" s="119">
        <v>4</v>
      </c>
      <c r="E15" s="120">
        <v>79.319999999999993</v>
      </c>
      <c r="F15" s="94" t="s">
        <v>273</v>
      </c>
    </row>
    <row r="16" spans="1:9" x14ac:dyDescent="0.25">
      <c r="A16" s="117" t="s">
        <v>280</v>
      </c>
      <c r="B16" s="93" t="s">
        <v>281</v>
      </c>
      <c r="C16" s="118" t="s">
        <v>282</v>
      </c>
      <c r="D16" s="119">
        <v>4</v>
      </c>
      <c r="E16" s="120">
        <v>800.02</v>
      </c>
      <c r="F16" s="94" t="s">
        <v>273</v>
      </c>
    </row>
    <row r="17" spans="1:6" x14ac:dyDescent="0.25">
      <c r="A17" s="117" t="s">
        <v>283</v>
      </c>
      <c r="B17" s="93" t="s">
        <v>284</v>
      </c>
      <c r="C17" s="118" t="s">
        <v>285</v>
      </c>
      <c r="D17" s="119">
        <v>10</v>
      </c>
      <c r="E17" s="120">
        <v>24.29</v>
      </c>
      <c r="F17" s="94" t="s">
        <v>273</v>
      </c>
    </row>
    <row r="18" spans="1:6" x14ac:dyDescent="0.25">
      <c r="A18" s="117" t="s">
        <v>286</v>
      </c>
      <c r="B18" s="93" t="s">
        <v>287</v>
      </c>
      <c r="C18" s="118" t="s">
        <v>272</v>
      </c>
      <c r="D18" s="119">
        <v>140</v>
      </c>
      <c r="E18" s="120">
        <v>39.85</v>
      </c>
      <c r="F18" s="94" t="s">
        <v>273</v>
      </c>
    </row>
    <row r="19" spans="1:6" x14ac:dyDescent="0.25">
      <c r="A19" s="117" t="s">
        <v>288</v>
      </c>
      <c r="B19" s="93" t="s">
        <v>289</v>
      </c>
      <c r="C19" s="118" t="s">
        <v>285</v>
      </c>
      <c r="D19" s="119">
        <v>20</v>
      </c>
      <c r="E19" s="120">
        <v>79.569999999999993</v>
      </c>
      <c r="F19" s="94" t="s">
        <v>273</v>
      </c>
    </row>
    <row r="20" spans="1:6" x14ac:dyDescent="0.25">
      <c r="A20" s="117" t="s">
        <v>290</v>
      </c>
      <c r="B20" s="93" t="s">
        <v>291</v>
      </c>
      <c r="C20" s="118" t="s">
        <v>292</v>
      </c>
      <c r="D20" s="119">
        <v>3</v>
      </c>
      <c r="E20" s="120">
        <v>267.10000000000002</v>
      </c>
      <c r="F20" s="94" t="s">
        <v>273</v>
      </c>
    </row>
    <row r="21" spans="1:6" x14ac:dyDescent="0.25">
      <c r="A21" s="117" t="s">
        <v>293</v>
      </c>
      <c r="B21" s="121" t="s">
        <v>294</v>
      </c>
      <c r="C21" s="118" t="s">
        <v>292</v>
      </c>
      <c r="D21" s="119">
        <v>2</v>
      </c>
      <c r="E21" s="120">
        <v>25.83</v>
      </c>
      <c r="F21" s="94" t="s">
        <v>273</v>
      </c>
    </row>
    <row r="22" spans="1:6" x14ac:dyDescent="0.25">
      <c r="A22" s="117" t="s">
        <v>295</v>
      </c>
      <c r="B22" s="121" t="s">
        <v>296</v>
      </c>
      <c r="C22" s="118" t="s">
        <v>292</v>
      </c>
      <c r="D22" s="119">
        <v>1</v>
      </c>
      <c r="E22" s="120">
        <v>73.400000000000006</v>
      </c>
      <c r="F22" s="94" t="s">
        <v>273</v>
      </c>
    </row>
    <row r="23" spans="1:6" x14ac:dyDescent="0.25">
      <c r="A23" s="117" t="s">
        <v>297</v>
      </c>
      <c r="B23" s="121" t="s">
        <v>298</v>
      </c>
      <c r="C23" s="118" t="s">
        <v>292</v>
      </c>
      <c r="D23" s="119">
        <v>4</v>
      </c>
      <c r="E23" s="120">
        <v>187.42</v>
      </c>
      <c r="F23" s="94" t="s">
        <v>273</v>
      </c>
    </row>
    <row r="24" spans="1:6" x14ac:dyDescent="0.25">
      <c r="A24" s="117" t="s">
        <v>299</v>
      </c>
      <c r="B24" s="121" t="s">
        <v>300</v>
      </c>
      <c r="C24" s="118" t="s">
        <v>292</v>
      </c>
      <c r="D24" s="119">
        <v>4</v>
      </c>
      <c r="E24" s="120">
        <v>166.49</v>
      </c>
      <c r="F24" s="94" t="s">
        <v>273</v>
      </c>
    </row>
    <row r="25" spans="1:6" x14ac:dyDescent="0.25">
      <c r="A25" s="117" t="s">
        <v>301</v>
      </c>
      <c r="B25" s="121" t="s">
        <v>294</v>
      </c>
      <c r="C25" s="118" t="s">
        <v>292</v>
      </c>
      <c r="D25" s="119">
        <v>7</v>
      </c>
      <c r="E25" s="120">
        <v>79.69</v>
      </c>
      <c r="F25" s="94" t="s">
        <v>273</v>
      </c>
    </row>
    <row r="26" spans="1:6" x14ac:dyDescent="0.25">
      <c r="A26" s="117" t="s">
        <v>302</v>
      </c>
      <c r="B26" s="121" t="s">
        <v>303</v>
      </c>
      <c r="C26" s="118" t="s">
        <v>304</v>
      </c>
      <c r="D26" s="119">
        <v>8</v>
      </c>
      <c r="E26" s="120">
        <v>1599.94</v>
      </c>
      <c r="F26" s="94" t="s">
        <v>273</v>
      </c>
    </row>
    <row r="27" spans="1:6" x14ac:dyDescent="0.25">
      <c r="A27" s="117" t="s">
        <v>305</v>
      </c>
      <c r="B27" s="121" t="s">
        <v>306</v>
      </c>
      <c r="C27" s="118" t="s">
        <v>292</v>
      </c>
      <c r="D27" s="119">
        <v>2</v>
      </c>
      <c r="E27" s="122">
        <v>41.47</v>
      </c>
      <c r="F27" s="94" t="s">
        <v>273</v>
      </c>
    </row>
    <row r="28" spans="1:6" x14ac:dyDescent="0.25">
      <c r="A28" s="117" t="s">
        <v>307</v>
      </c>
      <c r="B28" s="121" t="s">
        <v>308</v>
      </c>
      <c r="C28" s="118" t="s">
        <v>309</v>
      </c>
      <c r="D28" s="119">
        <v>13</v>
      </c>
      <c r="E28" s="120">
        <v>79.63</v>
      </c>
      <c r="F28" s="94" t="s">
        <v>273</v>
      </c>
    </row>
    <row r="29" spans="1:6" x14ac:dyDescent="0.25">
      <c r="A29" s="117" t="s">
        <v>310</v>
      </c>
      <c r="B29" s="121" t="s">
        <v>311</v>
      </c>
      <c r="C29" s="118" t="s">
        <v>292</v>
      </c>
      <c r="D29" s="119">
        <v>6</v>
      </c>
      <c r="E29" s="120">
        <v>202.29</v>
      </c>
      <c r="F29" s="94" t="s">
        <v>273</v>
      </c>
    </row>
    <row r="30" spans="1:6" x14ac:dyDescent="0.25">
      <c r="A30" s="117" t="s">
        <v>312</v>
      </c>
      <c r="B30" s="121" t="s">
        <v>313</v>
      </c>
      <c r="C30" s="118" t="s">
        <v>292</v>
      </c>
      <c r="D30" s="119">
        <v>5</v>
      </c>
      <c r="E30" s="120">
        <v>205.81</v>
      </c>
      <c r="F30" s="94" t="s">
        <v>273</v>
      </c>
    </row>
    <row r="31" spans="1:6" x14ac:dyDescent="0.25">
      <c r="A31" s="117" t="s">
        <v>314</v>
      </c>
      <c r="B31" s="121" t="s">
        <v>315</v>
      </c>
      <c r="C31" s="118" t="s">
        <v>292</v>
      </c>
      <c r="D31" s="119">
        <v>2</v>
      </c>
      <c r="E31" s="120">
        <v>751.65</v>
      </c>
      <c r="F31" s="94" t="s">
        <v>273</v>
      </c>
    </row>
    <row r="32" spans="1:6" x14ac:dyDescent="0.25">
      <c r="A32" s="117" t="s">
        <v>316</v>
      </c>
      <c r="B32" s="121" t="s">
        <v>317</v>
      </c>
      <c r="C32" s="118" t="s">
        <v>285</v>
      </c>
      <c r="D32" s="119">
        <v>40</v>
      </c>
      <c r="E32" s="120">
        <v>51.23</v>
      </c>
      <c r="F32" s="94" t="s">
        <v>273</v>
      </c>
    </row>
    <row r="33" spans="1:6" x14ac:dyDescent="0.25">
      <c r="A33" s="117" t="s">
        <v>318</v>
      </c>
      <c r="B33" s="121" t="s">
        <v>319</v>
      </c>
      <c r="C33" s="118" t="s">
        <v>282</v>
      </c>
      <c r="D33" s="119">
        <v>7</v>
      </c>
      <c r="E33" s="120">
        <v>420.34</v>
      </c>
      <c r="F33" s="94" t="s">
        <v>273</v>
      </c>
    </row>
    <row r="34" spans="1:6" x14ac:dyDescent="0.25">
      <c r="A34" s="117" t="s">
        <v>320</v>
      </c>
      <c r="B34" s="121" t="s">
        <v>321</v>
      </c>
      <c r="C34" s="118" t="s">
        <v>322</v>
      </c>
      <c r="D34" s="119">
        <v>20</v>
      </c>
      <c r="E34" s="120">
        <v>35.159999999999997</v>
      </c>
      <c r="F34" s="94" t="s">
        <v>273</v>
      </c>
    </row>
    <row r="35" spans="1:6" x14ac:dyDescent="0.25">
      <c r="A35" s="117" t="s">
        <v>323</v>
      </c>
      <c r="B35" s="121" t="s">
        <v>294</v>
      </c>
      <c r="C35" s="118" t="s">
        <v>292</v>
      </c>
      <c r="D35" s="119">
        <v>10</v>
      </c>
      <c r="E35" s="123">
        <v>116.31</v>
      </c>
      <c r="F35" s="94" t="s">
        <v>273</v>
      </c>
    </row>
    <row r="36" spans="1:6" x14ac:dyDescent="0.25">
      <c r="A36" s="117" t="s">
        <v>324</v>
      </c>
      <c r="B36" s="121" t="s">
        <v>325</v>
      </c>
      <c r="C36" s="118" t="s">
        <v>272</v>
      </c>
      <c r="D36" s="119">
        <v>50</v>
      </c>
      <c r="E36" s="120">
        <v>114.14</v>
      </c>
      <c r="F36" s="94" t="s">
        <v>273</v>
      </c>
    </row>
    <row r="37" spans="1:6" x14ac:dyDescent="0.25">
      <c r="A37" s="117" t="s">
        <v>326</v>
      </c>
      <c r="B37" s="121" t="s">
        <v>327</v>
      </c>
      <c r="C37" s="118" t="s">
        <v>272</v>
      </c>
      <c r="D37" s="119">
        <v>50</v>
      </c>
      <c r="E37" s="120">
        <v>30.44</v>
      </c>
      <c r="F37" s="94" t="s">
        <v>273</v>
      </c>
    </row>
    <row r="38" spans="1:6" x14ac:dyDescent="0.25">
      <c r="A38" s="117" t="s">
        <v>328</v>
      </c>
      <c r="B38" s="121" t="s">
        <v>329</v>
      </c>
      <c r="C38" s="118" t="s">
        <v>292</v>
      </c>
      <c r="D38" s="119">
        <v>5</v>
      </c>
      <c r="E38" s="120">
        <v>200.25</v>
      </c>
      <c r="F38" s="94" t="s">
        <v>273</v>
      </c>
    </row>
    <row r="39" spans="1:6" x14ac:dyDescent="0.25">
      <c r="A39" s="117" t="s">
        <v>330</v>
      </c>
      <c r="B39" s="121" t="s">
        <v>331</v>
      </c>
      <c r="C39" s="118" t="s">
        <v>332</v>
      </c>
      <c r="D39" s="119">
        <v>20</v>
      </c>
      <c r="E39" s="120">
        <v>147.13</v>
      </c>
      <c r="F39" s="94" t="s">
        <v>273</v>
      </c>
    </row>
    <row r="40" spans="1:6" x14ac:dyDescent="0.25">
      <c r="A40" s="117" t="s">
        <v>333</v>
      </c>
      <c r="B40" s="121" t="s">
        <v>334</v>
      </c>
      <c r="C40" s="118" t="s">
        <v>272</v>
      </c>
      <c r="D40" s="119">
        <v>55</v>
      </c>
      <c r="E40" s="120">
        <v>97.73</v>
      </c>
      <c r="F40" s="94" t="s">
        <v>273</v>
      </c>
    </row>
    <row r="41" spans="1:6" x14ac:dyDescent="0.25">
      <c r="A41" s="117" t="s">
        <v>335</v>
      </c>
      <c r="B41" s="121" t="s">
        <v>336</v>
      </c>
      <c r="C41" s="118" t="s">
        <v>292</v>
      </c>
      <c r="D41" s="119">
        <v>5</v>
      </c>
      <c r="E41" s="120">
        <v>85.87</v>
      </c>
      <c r="F41" s="94" t="s">
        <v>273</v>
      </c>
    </row>
    <row r="42" spans="1:6" x14ac:dyDescent="0.25">
      <c r="A42" s="117" t="s">
        <v>337</v>
      </c>
      <c r="B42" s="121" t="s">
        <v>338</v>
      </c>
      <c r="C42" s="118" t="s">
        <v>272</v>
      </c>
      <c r="D42" s="119">
        <v>20</v>
      </c>
      <c r="E42" s="120">
        <v>11.06</v>
      </c>
      <c r="F42" s="94" t="s">
        <v>273</v>
      </c>
    </row>
    <row r="43" spans="1:6" x14ac:dyDescent="0.25">
      <c r="A43" s="117" t="s">
        <v>339</v>
      </c>
      <c r="B43" s="121" t="s">
        <v>340</v>
      </c>
      <c r="C43" s="118" t="s">
        <v>292</v>
      </c>
      <c r="D43" s="119">
        <v>2</v>
      </c>
      <c r="E43" s="120">
        <v>64.39</v>
      </c>
      <c r="F43" s="94" t="s">
        <v>273</v>
      </c>
    </row>
    <row r="44" spans="1:6" x14ac:dyDescent="0.25">
      <c r="A44" s="117" t="s">
        <v>341</v>
      </c>
      <c r="B44" s="121" t="s">
        <v>342</v>
      </c>
      <c r="C44" s="118" t="s">
        <v>292</v>
      </c>
      <c r="D44" s="119">
        <v>10</v>
      </c>
      <c r="E44" s="120">
        <v>303.45</v>
      </c>
      <c r="F44" s="94" t="s">
        <v>273</v>
      </c>
    </row>
    <row r="45" spans="1:6" x14ac:dyDescent="0.25">
      <c r="A45" s="117" t="s">
        <v>343</v>
      </c>
      <c r="B45" s="121" t="s">
        <v>344</v>
      </c>
      <c r="C45" s="118" t="s">
        <v>285</v>
      </c>
      <c r="D45" s="119">
        <v>10</v>
      </c>
      <c r="E45" s="120">
        <v>174.67</v>
      </c>
      <c r="F45" s="94" t="s">
        <v>273</v>
      </c>
    </row>
    <row r="46" spans="1:6" x14ac:dyDescent="0.25">
      <c r="A46" s="117" t="s">
        <v>345</v>
      </c>
      <c r="B46" s="121" t="s">
        <v>346</v>
      </c>
      <c r="C46" s="118" t="s">
        <v>282</v>
      </c>
      <c r="D46" s="119">
        <v>10</v>
      </c>
      <c r="E46" s="120">
        <v>149.63</v>
      </c>
      <c r="F46" s="94" t="s">
        <v>273</v>
      </c>
    </row>
    <row r="47" spans="1:6" x14ac:dyDescent="0.25">
      <c r="A47" s="117" t="s">
        <v>347</v>
      </c>
      <c r="B47" s="121" t="s">
        <v>348</v>
      </c>
      <c r="C47" s="118" t="s">
        <v>282</v>
      </c>
      <c r="D47" s="119">
        <v>3</v>
      </c>
      <c r="E47" s="120">
        <v>162.68</v>
      </c>
      <c r="F47" s="94" t="s">
        <v>273</v>
      </c>
    </row>
    <row r="48" spans="1:6" x14ac:dyDescent="0.25">
      <c r="A48" s="117" t="s">
        <v>349</v>
      </c>
      <c r="B48" s="121" t="s">
        <v>350</v>
      </c>
      <c r="C48" s="118" t="s">
        <v>292</v>
      </c>
      <c r="D48" s="119">
        <v>50</v>
      </c>
      <c r="E48" s="120">
        <v>2261.4499999999998</v>
      </c>
      <c r="F48" s="94" t="s">
        <v>273</v>
      </c>
    </row>
    <row r="49" spans="1:6" x14ac:dyDescent="0.25">
      <c r="A49" s="117" t="s">
        <v>351</v>
      </c>
      <c r="B49" s="121" t="s">
        <v>352</v>
      </c>
      <c r="C49" s="118" t="s">
        <v>322</v>
      </c>
      <c r="D49" s="119">
        <v>4</v>
      </c>
      <c r="E49" s="120">
        <v>150.77000000000001</v>
      </c>
      <c r="F49" s="94" t="s">
        <v>273</v>
      </c>
    </row>
    <row r="50" spans="1:6" x14ac:dyDescent="0.25">
      <c r="A50" s="117" t="s">
        <v>353</v>
      </c>
      <c r="B50" s="121" t="s">
        <v>354</v>
      </c>
      <c r="C50" s="118" t="s">
        <v>292</v>
      </c>
      <c r="D50" s="119">
        <v>23</v>
      </c>
      <c r="E50" s="120">
        <v>261.60000000000002</v>
      </c>
      <c r="F50" s="94" t="s">
        <v>273</v>
      </c>
    </row>
    <row r="51" spans="1:6" x14ac:dyDescent="0.25">
      <c r="A51" s="117" t="s">
        <v>355</v>
      </c>
      <c r="B51" s="121" t="s">
        <v>354</v>
      </c>
      <c r="C51" s="118" t="s">
        <v>292</v>
      </c>
      <c r="D51" s="119">
        <v>113</v>
      </c>
      <c r="E51" s="120">
        <v>1299.78</v>
      </c>
      <c r="F51" s="94" t="s">
        <v>273</v>
      </c>
    </row>
    <row r="52" spans="1:6" x14ac:dyDescent="0.25">
      <c r="A52" s="117" t="s">
        <v>356</v>
      </c>
      <c r="B52" s="121" t="s">
        <v>303</v>
      </c>
      <c r="C52" s="118" t="s">
        <v>304</v>
      </c>
      <c r="D52" s="119">
        <v>3</v>
      </c>
      <c r="E52" s="120">
        <v>599.98</v>
      </c>
      <c r="F52" s="94" t="s">
        <v>273</v>
      </c>
    </row>
    <row r="53" spans="1:6" x14ac:dyDescent="0.25">
      <c r="A53" s="117" t="s">
        <v>357</v>
      </c>
      <c r="B53" s="121" t="s">
        <v>358</v>
      </c>
      <c r="C53" s="118" t="s">
        <v>304</v>
      </c>
      <c r="D53" s="119">
        <v>2</v>
      </c>
      <c r="E53" s="120">
        <v>161.78</v>
      </c>
      <c r="F53" s="94" t="s">
        <v>273</v>
      </c>
    </row>
    <row r="54" spans="1:6" x14ac:dyDescent="0.25">
      <c r="A54" s="117" t="s">
        <v>359</v>
      </c>
      <c r="B54" s="121" t="s">
        <v>360</v>
      </c>
      <c r="C54" s="118" t="s">
        <v>272</v>
      </c>
      <c r="D54" s="119">
        <v>9</v>
      </c>
      <c r="E54" s="120">
        <v>146.44</v>
      </c>
      <c r="F54" s="94" t="s">
        <v>273</v>
      </c>
    </row>
    <row r="55" spans="1:6" ht="23.25" x14ac:dyDescent="0.25">
      <c r="A55" s="117" t="s">
        <v>361</v>
      </c>
      <c r="B55" s="124" t="s">
        <v>362</v>
      </c>
      <c r="C55" s="118" t="s">
        <v>292</v>
      </c>
      <c r="D55" s="119">
        <v>2</v>
      </c>
      <c r="E55" s="120">
        <v>16.989999999999998</v>
      </c>
      <c r="F55" s="94" t="s">
        <v>273</v>
      </c>
    </row>
    <row r="56" spans="1:6" x14ac:dyDescent="0.25">
      <c r="A56" s="117" t="s">
        <v>363</v>
      </c>
      <c r="B56" s="121" t="s">
        <v>364</v>
      </c>
      <c r="C56" s="118" t="s">
        <v>292</v>
      </c>
      <c r="D56" s="119">
        <v>17</v>
      </c>
      <c r="E56" s="120">
        <v>260.10000000000002</v>
      </c>
      <c r="F56" s="94" t="s">
        <v>273</v>
      </c>
    </row>
    <row r="57" spans="1:6" x14ac:dyDescent="0.25">
      <c r="A57" s="117" t="s">
        <v>365</v>
      </c>
      <c r="B57" s="121" t="s">
        <v>366</v>
      </c>
      <c r="C57" s="118" t="s">
        <v>322</v>
      </c>
      <c r="D57" s="119">
        <v>19</v>
      </c>
      <c r="E57" s="120">
        <v>201.23</v>
      </c>
      <c r="F57" s="94" t="s">
        <v>273</v>
      </c>
    </row>
    <row r="58" spans="1:6" x14ac:dyDescent="0.25">
      <c r="A58" s="117" t="s">
        <v>367</v>
      </c>
      <c r="B58" s="121" t="s">
        <v>368</v>
      </c>
      <c r="C58" s="118" t="s">
        <v>304</v>
      </c>
      <c r="D58" s="119">
        <v>2</v>
      </c>
      <c r="E58" s="120">
        <v>360</v>
      </c>
      <c r="F58" s="94" t="s">
        <v>273</v>
      </c>
    </row>
    <row r="59" spans="1:6" x14ac:dyDescent="0.25">
      <c r="A59" s="117" t="s">
        <v>369</v>
      </c>
      <c r="B59" s="121" t="s">
        <v>360</v>
      </c>
      <c r="C59" s="118" t="s">
        <v>272</v>
      </c>
      <c r="D59" s="119">
        <v>18</v>
      </c>
      <c r="E59" s="120">
        <v>85.91</v>
      </c>
      <c r="F59" s="94" t="s">
        <v>273</v>
      </c>
    </row>
    <row r="60" spans="1:6" x14ac:dyDescent="0.25">
      <c r="A60" s="117" t="s">
        <v>370</v>
      </c>
      <c r="B60" s="121" t="s">
        <v>371</v>
      </c>
      <c r="C60" s="118" t="s">
        <v>292</v>
      </c>
      <c r="D60" s="119">
        <v>1</v>
      </c>
      <c r="E60" s="120">
        <v>86.98</v>
      </c>
      <c r="F60" s="94" t="s">
        <v>273</v>
      </c>
    </row>
    <row r="61" spans="1:6" x14ac:dyDescent="0.25">
      <c r="A61" s="117" t="s">
        <v>372</v>
      </c>
      <c r="B61" s="121" t="s">
        <v>373</v>
      </c>
      <c r="C61" s="118" t="s">
        <v>292</v>
      </c>
      <c r="D61" s="119">
        <v>16</v>
      </c>
      <c r="E61" s="120">
        <v>692.96</v>
      </c>
      <c r="F61" s="94" t="s">
        <v>273</v>
      </c>
    </row>
    <row r="62" spans="1:6" x14ac:dyDescent="0.25">
      <c r="A62" s="117" t="s">
        <v>374</v>
      </c>
      <c r="B62" s="121" t="s">
        <v>375</v>
      </c>
      <c r="C62" s="118" t="s">
        <v>272</v>
      </c>
      <c r="D62" s="119">
        <v>400</v>
      </c>
      <c r="E62" s="120">
        <v>792.4</v>
      </c>
      <c r="F62" s="94" t="s">
        <v>273</v>
      </c>
    </row>
    <row r="63" spans="1:6" x14ac:dyDescent="0.25">
      <c r="A63" s="117" t="s">
        <v>376</v>
      </c>
      <c r="B63" s="121" t="s">
        <v>377</v>
      </c>
      <c r="C63" s="118" t="s">
        <v>292</v>
      </c>
      <c r="D63" s="119">
        <v>44</v>
      </c>
      <c r="E63" s="120">
        <v>540.76</v>
      </c>
      <c r="F63" s="94" t="s">
        <v>273</v>
      </c>
    </row>
    <row r="64" spans="1:6" x14ac:dyDescent="0.25">
      <c r="A64" s="117" t="s">
        <v>378</v>
      </c>
      <c r="B64" s="121" t="s">
        <v>379</v>
      </c>
      <c r="C64" s="118" t="s">
        <v>292</v>
      </c>
      <c r="D64" s="119">
        <v>45</v>
      </c>
      <c r="E64" s="120">
        <v>604.36</v>
      </c>
      <c r="F64" s="94" t="s">
        <v>273</v>
      </c>
    </row>
    <row r="65" spans="1:6" x14ac:dyDescent="0.25">
      <c r="A65" s="117" t="s">
        <v>380</v>
      </c>
      <c r="B65" s="121" t="s">
        <v>379</v>
      </c>
      <c r="C65" s="118" t="s">
        <v>292</v>
      </c>
      <c r="D65" s="119">
        <v>55</v>
      </c>
      <c r="E65" s="120">
        <v>746.9</v>
      </c>
      <c r="F65" s="94" t="s">
        <v>273</v>
      </c>
    </row>
    <row r="66" spans="1:6" x14ac:dyDescent="0.25">
      <c r="A66" s="117" t="s">
        <v>381</v>
      </c>
      <c r="B66" s="121" t="s">
        <v>382</v>
      </c>
      <c r="C66" s="118" t="s">
        <v>322</v>
      </c>
      <c r="D66" s="119">
        <v>20</v>
      </c>
      <c r="E66" s="120">
        <v>90.18</v>
      </c>
      <c r="F66" s="94" t="s">
        <v>273</v>
      </c>
    </row>
    <row r="67" spans="1:6" x14ac:dyDescent="0.25">
      <c r="A67" s="117" t="s">
        <v>383</v>
      </c>
      <c r="B67" s="121" t="s">
        <v>384</v>
      </c>
      <c r="C67" s="118" t="s">
        <v>304</v>
      </c>
      <c r="D67" s="119">
        <v>50</v>
      </c>
      <c r="E67" s="120">
        <v>212.95</v>
      </c>
      <c r="F67" s="94" t="s">
        <v>273</v>
      </c>
    </row>
    <row r="68" spans="1:6" x14ac:dyDescent="0.25">
      <c r="A68" s="117" t="s">
        <v>385</v>
      </c>
      <c r="B68" s="121" t="s">
        <v>386</v>
      </c>
      <c r="C68" s="118" t="s">
        <v>304</v>
      </c>
      <c r="D68" s="119">
        <v>15</v>
      </c>
      <c r="E68" s="120">
        <v>143.34</v>
      </c>
      <c r="F68" s="94" t="s">
        <v>273</v>
      </c>
    </row>
    <row r="69" spans="1:6" x14ac:dyDescent="0.25">
      <c r="A69" s="117" t="s">
        <v>387</v>
      </c>
      <c r="B69" s="121" t="s">
        <v>388</v>
      </c>
      <c r="C69" s="118" t="s">
        <v>322</v>
      </c>
      <c r="D69" s="119">
        <v>188</v>
      </c>
      <c r="E69" s="120">
        <v>347.42</v>
      </c>
      <c r="F69" s="94" t="s">
        <v>273</v>
      </c>
    </row>
    <row r="70" spans="1:6" x14ac:dyDescent="0.25">
      <c r="A70" s="117" t="s">
        <v>389</v>
      </c>
      <c r="B70" s="121" t="s">
        <v>390</v>
      </c>
      <c r="C70" s="118" t="s">
        <v>292</v>
      </c>
      <c r="D70" s="119">
        <v>3</v>
      </c>
      <c r="E70" s="120">
        <v>96.44</v>
      </c>
      <c r="F70" s="94" t="s">
        <v>273</v>
      </c>
    </row>
    <row r="71" spans="1:6" x14ac:dyDescent="0.25">
      <c r="A71" s="117" t="s">
        <v>391</v>
      </c>
      <c r="B71" s="121" t="s">
        <v>392</v>
      </c>
      <c r="C71" s="118" t="s">
        <v>393</v>
      </c>
      <c r="D71" s="119">
        <v>4</v>
      </c>
      <c r="E71" s="120">
        <v>7.37</v>
      </c>
      <c r="F71" s="94" t="s">
        <v>273</v>
      </c>
    </row>
    <row r="72" spans="1:6" x14ac:dyDescent="0.25">
      <c r="A72" s="117" t="s">
        <v>394</v>
      </c>
      <c r="B72" s="121" t="s">
        <v>395</v>
      </c>
      <c r="C72" s="118" t="s">
        <v>272</v>
      </c>
      <c r="D72" s="119">
        <v>40</v>
      </c>
      <c r="E72" s="120">
        <v>17.64</v>
      </c>
      <c r="F72" s="94" t="s">
        <v>273</v>
      </c>
    </row>
    <row r="73" spans="1:6" x14ac:dyDescent="0.25">
      <c r="A73" s="117" t="s">
        <v>396</v>
      </c>
      <c r="B73" s="121" t="s">
        <v>397</v>
      </c>
      <c r="C73" s="118" t="s">
        <v>272</v>
      </c>
      <c r="D73" s="119">
        <v>50</v>
      </c>
      <c r="E73" s="120">
        <v>50.45</v>
      </c>
      <c r="F73" s="94" t="s">
        <v>273</v>
      </c>
    </row>
    <row r="74" spans="1:6" x14ac:dyDescent="0.25">
      <c r="A74" s="117" t="s">
        <v>398</v>
      </c>
      <c r="B74" s="121" t="s">
        <v>399</v>
      </c>
      <c r="C74" s="118" t="s">
        <v>322</v>
      </c>
      <c r="D74" s="119">
        <v>17</v>
      </c>
      <c r="E74" s="120">
        <v>30.84</v>
      </c>
      <c r="F74" s="94" t="s">
        <v>273</v>
      </c>
    </row>
    <row r="75" spans="1:6" x14ac:dyDescent="0.25">
      <c r="A75" s="117" t="s">
        <v>400</v>
      </c>
      <c r="B75" s="121" t="s">
        <v>401</v>
      </c>
      <c r="C75" s="118" t="s">
        <v>272</v>
      </c>
      <c r="D75" s="119">
        <v>30</v>
      </c>
      <c r="E75" s="120">
        <v>23.44</v>
      </c>
      <c r="F75" s="94" t="s">
        <v>273</v>
      </c>
    </row>
    <row r="76" spans="1:6" x14ac:dyDescent="0.25">
      <c r="A76" s="117" t="s">
        <v>402</v>
      </c>
      <c r="B76" s="121" t="s">
        <v>403</v>
      </c>
      <c r="C76" s="118" t="s">
        <v>304</v>
      </c>
      <c r="D76" s="119">
        <v>100</v>
      </c>
      <c r="E76" s="120">
        <v>157</v>
      </c>
      <c r="F76" s="94" t="s">
        <v>273</v>
      </c>
    </row>
    <row r="77" spans="1:6" x14ac:dyDescent="0.25">
      <c r="A77" s="117" t="s">
        <v>404</v>
      </c>
      <c r="B77" s="121" t="s">
        <v>405</v>
      </c>
      <c r="C77" s="118" t="s">
        <v>304</v>
      </c>
      <c r="D77" s="119">
        <v>100</v>
      </c>
      <c r="E77" s="120">
        <v>125</v>
      </c>
      <c r="F77" s="94" t="s">
        <v>273</v>
      </c>
    </row>
    <row r="78" spans="1:6" s="17" customFormat="1" x14ac:dyDescent="0.25">
      <c r="A78" s="125"/>
      <c r="B78" s="106"/>
      <c r="C78" s="126"/>
      <c r="D78" s="107">
        <f>SUM(D9:D77)</f>
        <v>2025</v>
      </c>
      <c r="E78" s="109">
        <f>SUM(E12:E77)</f>
        <v>17547.309999999994</v>
      </c>
      <c r="F78" s="126"/>
    </row>
    <row r="79" spans="1:6" x14ac:dyDescent="0.25">
      <c r="A79" s="117" t="s">
        <v>416</v>
      </c>
      <c r="B79" s="102" t="s">
        <v>406</v>
      </c>
      <c r="C79" s="127" t="s">
        <v>573</v>
      </c>
      <c r="D79" s="128">
        <v>110</v>
      </c>
      <c r="E79" s="122">
        <v>474.62</v>
      </c>
      <c r="F79" s="99" t="s">
        <v>104</v>
      </c>
    </row>
    <row r="80" spans="1:6" x14ac:dyDescent="0.25">
      <c r="A80" s="117" t="s">
        <v>418</v>
      </c>
      <c r="B80" s="102" t="s">
        <v>407</v>
      </c>
      <c r="C80" s="127" t="s">
        <v>304</v>
      </c>
      <c r="D80" s="128">
        <v>20</v>
      </c>
      <c r="E80" s="122">
        <v>37.24</v>
      </c>
      <c r="F80" s="99" t="s">
        <v>104</v>
      </c>
    </row>
    <row r="81" spans="1:6" x14ac:dyDescent="0.25">
      <c r="A81" s="117" t="s">
        <v>420</v>
      </c>
      <c r="B81" s="102" t="s">
        <v>408</v>
      </c>
      <c r="C81" s="127" t="s">
        <v>535</v>
      </c>
      <c r="D81" s="128">
        <v>3.6</v>
      </c>
      <c r="E81" s="122">
        <v>1007.99</v>
      </c>
      <c r="F81" s="99" t="s">
        <v>104</v>
      </c>
    </row>
    <row r="82" spans="1:6" x14ac:dyDescent="0.25">
      <c r="A82" s="117" t="s">
        <v>421</v>
      </c>
      <c r="B82" s="102" t="s">
        <v>409</v>
      </c>
      <c r="C82" s="127" t="s">
        <v>535</v>
      </c>
      <c r="D82" s="128">
        <v>5</v>
      </c>
      <c r="E82" s="122">
        <v>239.99</v>
      </c>
      <c r="F82" s="99" t="s">
        <v>104</v>
      </c>
    </row>
    <row r="83" spans="1:6" x14ac:dyDescent="0.25">
      <c r="A83" s="117" t="s">
        <v>423</v>
      </c>
      <c r="B83" s="102" t="s">
        <v>410</v>
      </c>
      <c r="C83" s="127" t="s">
        <v>304</v>
      </c>
      <c r="D83" s="128">
        <v>15</v>
      </c>
      <c r="E83" s="122">
        <v>60.19</v>
      </c>
      <c r="F83" s="99" t="s">
        <v>104</v>
      </c>
    </row>
    <row r="84" spans="1:6" x14ac:dyDescent="0.25">
      <c r="A84" s="117" t="s">
        <v>425</v>
      </c>
      <c r="B84" s="102" t="s">
        <v>411</v>
      </c>
      <c r="C84" s="127" t="s">
        <v>292</v>
      </c>
      <c r="D84" s="128">
        <v>10</v>
      </c>
      <c r="E84" s="122">
        <v>33.380000000000003</v>
      </c>
      <c r="F84" s="99" t="s">
        <v>104</v>
      </c>
    </row>
    <row r="85" spans="1:6" x14ac:dyDescent="0.25">
      <c r="A85" s="117" t="s">
        <v>427</v>
      </c>
      <c r="B85" s="102" t="s">
        <v>412</v>
      </c>
      <c r="C85" s="127" t="s">
        <v>292</v>
      </c>
      <c r="D85" s="128">
        <v>4</v>
      </c>
      <c r="E85" s="122">
        <v>300.66000000000003</v>
      </c>
      <c r="F85" s="99" t="s">
        <v>104</v>
      </c>
    </row>
    <row r="86" spans="1:6" x14ac:dyDescent="0.25">
      <c r="A86" s="117" t="s">
        <v>429</v>
      </c>
      <c r="B86" s="102" t="s">
        <v>413</v>
      </c>
      <c r="C86" s="127" t="s">
        <v>282</v>
      </c>
      <c r="D86" s="128">
        <v>11</v>
      </c>
      <c r="E86" s="122">
        <v>76.62</v>
      </c>
      <c r="F86" s="99" t="s">
        <v>104</v>
      </c>
    </row>
    <row r="87" spans="1:6" x14ac:dyDescent="0.25">
      <c r="A87" s="117" t="s">
        <v>431</v>
      </c>
      <c r="B87" s="102" t="s">
        <v>414</v>
      </c>
      <c r="C87" s="127" t="s">
        <v>282</v>
      </c>
      <c r="D87" s="128">
        <v>4</v>
      </c>
      <c r="E87" s="122">
        <v>52.3</v>
      </c>
      <c r="F87" s="99" t="s">
        <v>104</v>
      </c>
    </row>
    <row r="88" spans="1:6" x14ac:dyDescent="0.25">
      <c r="A88" s="117" t="s">
        <v>433</v>
      </c>
      <c r="B88" s="102" t="s">
        <v>415</v>
      </c>
      <c r="C88" s="127" t="s">
        <v>292</v>
      </c>
      <c r="D88" s="128">
        <v>5</v>
      </c>
      <c r="E88" s="122">
        <v>160</v>
      </c>
      <c r="F88" s="99" t="s">
        <v>104</v>
      </c>
    </row>
    <row r="89" spans="1:6" x14ac:dyDescent="0.25">
      <c r="A89" s="117" t="s">
        <v>435</v>
      </c>
      <c r="B89" s="102" t="s">
        <v>417</v>
      </c>
      <c r="C89" s="127" t="s">
        <v>282</v>
      </c>
      <c r="D89" s="128">
        <v>3.4</v>
      </c>
      <c r="E89" s="122">
        <v>148.26</v>
      </c>
      <c r="F89" s="99" t="s">
        <v>104</v>
      </c>
    </row>
    <row r="90" spans="1:6" x14ac:dyDescent="0.25">
      <c r="A90" s="117" t="s">
        <v>437</v>
      </c>
      <c r="B90" s="102" t="s">
        <v>419</v>
      </c>
      <c r="C90" s="127" t="s">
        <v>535</v>
      </c>
      <c r="D90" s="128">
        <v>4</v>
      </c>
      <c r="E90" s="122">
        <v>639.98</v>
      </c>
      <c r="F90" s="99" t="s">
        <v>104</v>
      </c>
    </row>
    <row r="91" spans="1:6" x14ac:dyDescent="0.25">
      <c r="A91" s="117" t="s">
        <v>439</v>
      </c>
      <c r="B91" s="102" t="s">
        <v>408</v>
      </c>
      <c r="C91" s="127" t="s">
        <v>304</v>
      </c>
      <c r="D91" s="128">
        <v>4</v>
      </c>
      <c r="E91" s="122">
        <v>1200</v>
      </c>
      <c r="F91" s="99" t="s">
        <v>104</v>
      </c>
    </row>
    <row r="92" spans="1:6" x14ac:dyDescent="0.25">
      <c r="A92" s="117" t="s">
        <v>441</v>
      </c>
      <c r="B92" s="102" t="s">
        <v>422</v>
      </c>
      <c r="C92" s="127" t="s">
        <v>535</v>
      </c>
      <c r="D92" s="128">
        <v>10</v>
      </c>
      <c r="E92" s="122">
        <v>31.14</v>
      </c>
      <c r="F92" s="99" t="s">
        <v>104</v>
      </c>
    </row>
    <row r="93" spans="1:6" x14ac:dyDescent="0.25">
      <c r="A93" s="117" t="s">
        <v>443</v>
      </c>
      <c r="B93" s="102" t="s">
        <v>424</v>
      </c>
      <c r="C93" s="127" t="s">
        <v>304</v>
      </c>
      <c r="D93" s="128">
        <v>10</v>
      </c>
      <c r="E93" s="122">
        <v>64.84</v>
      </c>
      <c r="F93" s="99" t="s">
        <v>104</v>
      </c>
    </row>
    <row r="94" spans="1:6" x14ac:dyDescent="0.25">
      <c r="A94" s="117" t="s">
        <v>445</v>
      </c>
      <c r="B94" s="102" t="s">
        <v>426</v>
      </c>
      <c r="C94" s="127" t="s">
        <v>304</v>
      </c>
      <c r="D94" s="128">
        <v>20</v>
      </c>
      <c r="E94" s="122">
        <v>38.31</v>
      </c>
      <c r="F94" s="99" t="s">
        <v>104</v>
      </c>
    </row>
    <row r="95" spans="1:6" x14ac:dyDescent="0.25">
      <c r="A95" s="117" t="s">
        <v>447</v>
      </c>
      <c r="B95" s="102" t="s">
        <v>428</v>
      </c>
      <c r="C95" s="127" t="s">
        <v>304</v>
      </c>
      <c r="D95" s="128">
        <v>9</v>
      </c>
      <c r="E95" s="122">
        <v>494.98</v>
      </c>
      <c r="F95" s="99" t="s">
        <v>104</v>
      </c>
    </row>
    <row r="96" spans="1:6" x14ac:dyDescent="0.25">
      <c r="A96" s="117" t="s">
        <v>449</v>
      </c>
      <c r="B96" s="102" t="s">
        <v>430</v>
      </c>
      <c r="C96" s="127" t="s">
        <v>292</v>
      </c>
      <c r="D96" s="128">
        <v>5</v>
      </c>
      <c r="E96" s="122">
        <v>45.05</v>
      </c>
      <c r="F96" s="99" t="s">
        <v>104</v>
      </c>
    </row>
    <row r="97" spans="1:6" ht="23.25" x14ac:dyDescent="0.25">
      <c r="A97" s="117" t="s">
        <v>451</v>
      </c>
      <c r="B97" s="104" t="s">
        <v>432</v>
      </c>
      <c r="C97" s="127" t="s">
        <v>304</v>
      </c>
      <c r="D97" s="128">
        <v>1000</v>
      </c>
      <c r="E97" s="122">
        <v>597</v>
      </c>
      <c r="F97" s="99" t="s">
        <v>104</v>
      </c>
    </row>
    <row r="98" spans="1:6" x14ac:dyDescent="0.25">
      <c r="A98" s="117" t="s">
        <v>454</v>
      </c>
      <c r="B98" s="102" t="s">
        <v>434</v>
      </c>
      <c r="C98" s="127" t="s">
        <v>304</v>
      </c>
      <c r="D98" s="128">
        <v>150</v>
      </c>
      <c r="E98" s="122">
        <v>187.5</v>
      </c>
      <c r="F98" s="99" t="s">
        <v>104</v>
      </c>
    </row>
    <row r="99" spans="1:6" ht="23.25" x14ac:dyDescent="0.25">
      <c r="A99" s="117" t="s">
        <v>456</v>
      </c>
      <c r="B99" s="129" t="s">
        <v>436</v>
      </c>
      <c r="C99" s="130" t="s">
        <v>304</v>
      </c>
      <c r="D99" s="131">
        <v>2</v>
      </c>
      <c r="E99" s="132">
        <v>596.64</v>
      </c>
      <c r="F99" s="133" t="s">
        <v>104</v>
      </c>
    </row>
    <row r="100" spans="1:6" ht="23.25" x14ac:dyDescent="0.25">
      <c r="A100" s="134" t="s">
        <v>458</v>
      </c>
      <c r="B100" s="135" t="s">
        <v>438</v>
      </c>
      <c r="C100" s="136" t="s">
        <v>304</v>
      </c>
      <c r="D100" s="128">
        <v>1</v>
      </c>
      <c r="E100" s="122">
        <v>298.32</v>
      </c>
      <c r="F100" s="137" t="s">
        <v>104</v>
      </c>
    </row>
    <row r="101" spans="1:6" x14ac:dyDescent="0.25">
      <c r="A101" s="134"/>
      <c r="B101" s="138"/>
      <c r="C101" s="139"/>
      <c r="D101" s="140">
        <f>SUM(D79:D100)</f>
        <v>1406</v>
      </c>
      <c r="E101" s="141">
        <f>SUM(E79:E100)</f>
        <v>6785.01</v>
      </c>
      <c r="F101" s="136"/>
    </row>
    <row r="102" spans="1:6" x14ac:dyDescent="0.25">
      <c r="A102" s="134" t="s">
        <v>459</v>
      </c>
      <c r="B102" s="142" t="s">
        <v>440</v>
      </c>
      <c r="C102" s="143" t="s">
        <v>10</v>
      </c>
      <c r="D102" s="137">
        <v>2</v>
      </c>
      <c r="E102" s="144">
        <v>10</v>
      </c>
      <c r="F102" s="144" t="s">
        <v>9</v>
      </c>
    </row>
    <row r="103" spans="1:6" x14ac:dyDescent="0.25">
      <c r="A103" s="134" t="s">
        <v>461</v>
      </c>
      <c r="B103" s="142" t="s">
        <v>442</v>
      </c>
      <c r="C103" s="143" t="s">
        <v>10</v>
      </c>
      <c r="D103" s="137">
        <v>380</v>
      </c>
      <c r="E103" s="144">
        <v>72.31</v>
      </c>
      <c r="F103" s="144" t="s">
        <v>9</v>
      </c>
    </row>
    <row r="104" spans="1:6" x14ac:dyDescent="0.25">
      <c r="A104" s="134" t="s">
        <v>463</v>
      </c>
      <c r="B104" s="142" t="s">
        <v>444</v>
      </c>
      <c r="C104" s="143" t="s">
        <v>10</v>
      </c>
      <c r="D104" s="137">
        <v>47</v>
      </c>
      <c r="E104" s="144">
        <v>148.05000000000001</v>
      </c>
      <c r="F104" s="144" t="s">
        <v>9</v>
      </c>
    </row>
    <row r="105" spans="1:6" x14ac:dyDescent="0.25">
      <c r="A105" s="134" t="s">
        <v>465</v>
      </c>
      <c r="B105" s="142" t="s">
        <v>446</v>
      </c>
      <c r="C105" s="143" t="s">
        <v>10</v>
      </c>
      <c r="D105" s="137">
        <v>357</v>
      </c>
      <c r="E105" s="144">
        <v>411</v>
      </c>
      <c r="F105" s="144" t="s">
        <v>9</v>
      </c>
    </row>
    <row r="106" spans="1:6" x14ac:dyDescent="0.25">
      <c r="A106" s="117" t="s">
        <v>467</v>
      </c>
      <c r="B106" s="145" t="s">
        <v>448</v>
      </c>
      <c r="C106" s="146" t="s">
        <v>10</v>
      </c>
      <c r="D106" s="147">
        <v>162</v>
      </c>
      <c r="E106" s="148">
        <v>247.86</v>
      </c>
      <c r="F106" s="148" t="s">
        <v>9</v>
      </c>
    </row>
    <row r="107" spans="1:6" x14ac:dyDescent="0.25">
      <c r="A107" s="117" t="s">
        <v>469</v>
      </c>
      <c r="B107" s="98" t="s">
        <v>450</v>
      </c>
      <c r="C107" s="143" t="s">
        <v>10</v>
      </c>
      <c r="D107" s="99">
        <v>55</v>
      </c>
      <c r="E107" s="100">
        <v>374</v>
      </c>
      <c r="F107" s="100" t="s">
        <v>9</v>
      </c>
    </row>
    <row r="108" spans="1:6" x14ac:dyDescent="0.25">
      <c r="A108" s="117" t="s">
        <v>471</v>
      </c>
      <c r="B108" s="98" t="s">
        <v>452</v>
      </c>
      <c r="C108" s="143" t="s">
        <v>453</v>
      </c>
      <c r="D108" s="99">
        <v>87</v>
      </c>
      <c r="E108" s="100">
        <v>84.39</v>
      </c>
      <c r="F108" s="100" t="s">
        <v>9</v>
      </c>
    </row>
    <row r="109" spans="1:6" x14ac:dyDescent="0.25">
      <c r="A109" s="117" t="s">
        <v>473</v>
      </c>
      <c r="B109" s="98" t="s">
        <v>455</v>
      </c>
      <c r="C109" s="143" t="s">
        <v>10</v>
      </c>
      <c r="D109" s="99">
        <v>40</v>
      </c>
      <c r="E109" s="100">
        <v>2.8</v>
      </c>
      <c r="F109" s="100" t="s">
        <v>9</v>
      </c>
    </row>
    <row r="110" spans="1:6" x14ac:dyDescent="0.25">
      <c r="A110" s="117" t="s">
        <v>475</v>
      </c>
      <c r="B110" s="98" t="s">
        <v>457</v>
      </c>
      <c r="C110" s="143" t="s">
        <v>10</v>
      </c>
      <c r="D110" s="99">
        <v>100</v>
      </c>
      <c r="E110" s="100">
        <v>153</v>
      </c>
      <c r="F110" s="100" t="s">
        <v>9</v>
      </c>
    </row>
    <row r="111" spans="1:6" x14ac:dyDescent="0.25">
      <c r="A111" s="117" t="s">
        <v>477</v>
      </c>
      <c r="B111" s="98" t="s">
        <v>446</v>
      </c>
      <c r="C111" s="143" t="s">
        <v>10</v>
      </c>
      <c r="D111" s="99">
        <v>100</v>
      </c>
      <c r="E111" s="100">
        <v>115</v>
      </c>
      <c r="F111" s="100" t="s">
        <v>9</v>
      </c>
    </row>
    <row r="112" spans="1:6" x14ac:dyDescent="0.25">
      <c r="A112" s="117" t="s">
        <v>479</v>
      </c>
      <c r="B112" s="98" t="s">
        <v>460</v>
      </c>
      <c r="C112" s="143" t="s">
        <v>282</v>
      </c>
      <c r="D112" s="99">
        <v>0.4</v>
      </c>
      <c r="E112" s="100">
        <v>72</v>
      </c>
      <c r="F112" s="100" t="s">
        <v>9</v>
      </c>
    </row>
    <row r="113" spans="1:6" x14ac:dyDescent="0.25">
      <c r="A113" s="117" t="s">
        <v>481</v>
      </c>
      <c r="B113" s="98" t="s">
        <v>462</v>
      </c>
      <c r="C113" s="143" t="s">
        <v>10</v>
      </c>
      <c r="D113" s="99">
        <v>0.5</v>
      </c>
      <c r="E113" s="100">
        <v>95.15</v>
      </c>
      <c r="F113" s="100" t="s">
        <v>9</v>
      </c>
    </row>
    <row r="114" spans="1:6" x14ac:dyDescent="0.25">
      <c r="A114" s="117" t="s">
        <v>484</v>
      </c>
      <c r="B114" s="98" t="s">
        <v>464</v>
      </c>
      <c r="C114" s="143" t="s">
        <v>292</v>
      </c>
      <c r="D114" s="99">
        <v>4.9000000000000004</v>
      </c>
      <c r="E114" s="100">
        <v>35.04</v>
      </c>
      <c r="F114" s="100" t="s">
        <v>9</v>
      </c>
    </row>
    <row r="115" spans="1:6" x14ac:dyDescent="0.25">
      <c r="A115" s="117" t="s">
        <v>486</v>
      </c>
      <c r="B115" s="98" t="s">
        <v>466</v>
      </c>
      <c r="C115" s="143" t="s">
        <v>292</v>
      </c>
      <c r="D115" s="99">
        <v>26.1</v>
      </c>
      <c r="E115" s="100">
        <v>443.7</v>
      </c>
      <c r="F115" s="100" t="s">
        <v>9</v>
      </c>
    </row>
    <row r="116" spans="1:6" x14ac:dyDescent="0.25">
      <c r="A116" s="117" t="s">
        <v>488</v>
      </c>
      <c r="B116" s="98" t="s">
        <v>468</v>
      </c>
      <c r="C116" s="143" t="s">
        <v>453</v>
      </c>
      <c r="D116" s="99">
        <v>130</v>
      </c>
      <c r="E116" s="100">
        <v>11.7</v>
      </c>
      <c r="F116" s="100" t="s">
        <v>9</v>
      </c>
    </row>
    <row r="117" spans="1:6" x14ac:dyDescent="0.25">
      <c r="A117" s="117" t="s">
        <v>490</v>
      </c>
      <c r="B117" s="98" t="s">
        <v>470</v>
      </c>
      <c r="C117" s="143" t="s">
        <v>453</v>
      </c>
      <c r="D117" s="99">
        <v>126</v>
      </c>
      <c r="E117" s="100">
        <v>23.94</v>
      </c>
      <c r="F117" s="100" t="s">
        <v>9</v>
      </c>
    </row>
    <row r="118" spans="1:6" x14ac:dyDescent="0.25">
      <c r="A118" s="117" t="s">
        <v>493</v>
      </c>
      <c r="B118" s="98" t="s">
        <v>472</v>
      </c>
      <c r="C118" s="143" t="s">
        <v>453</v>
      </c>
      <c r="D118" s="99">
        <v>125</v>
      </c>
      <c r="E118" s="100">
        <v>12.5</v>
      </c>
      <c r="F118" s="100" t="s">
        <v>9</v>
      </c>
    </row>
    <row r="119" spans="1:6" x14ac:dyDescent="0.25">
      <c r="A119" s="117" t="s">
        <v>495</v>
      </c>
      <c r="B119" s="98" t="s">
        <v>474</v>
      </c>
      <c r="C119" s="143" t="s">
        <v>10</v>
      </c>
      <c r="D119" s="99">
        <v>1.7</v>
      </c>
      <c r="E119" s="100">
        <v>168.3</v>
      </c>
      <c r="F119" s="100" t="s">
        <v>9</v>
      </c>
    </row>
    <row r="120" spans="1:6" x14ac:dyDescent="0.25">
      <c r="A120" s="117" t="s">
        <v>496</v>
      </c>
      <c r="B120" s="98" t="s">
        <v>476</v>
      </c>
      <c r="C120" s="143" t="s">
        <v>10</v>
      </c>
      <c r="D120" s="99">
        <v>48</v>
      </c>
      <c r="E120" s="100">
        <v>360</v>
      </c>
      <c r="F120" s="100" t="s">
        <v>9</v>
      </c>
    </row>
    <row r="121" spans="1:6" x14ac:dyDescent="0.25">
      <c r="A121" s="117" t="s">
        <v>498</v>
      </c>
      <c r="B121" s="98" t="s">
        <v>478</v>
      </c>
      <c r="C121" s="143" t="s">
        <v>10</v>
      </c>
      <c r="D121" s="99">
        <v>1</v>
      </c>
      <c r="E121" s="100">
        <v>50.4</v>
      </c>
      <c r="F121" s="100" t="s">
        <v>9</v>
      </c>
    </row>
    <row r="122" spans="1:6" x14ac:dyDescent="0.25">
      <c r="A122" s="117" t="s">
        <v>500</v>
      </c>
      <c r="B122" s="98" t="s">
        <v>480</v>
      </c>
      <c r="C122" s="143" t="s">
        <v>10</v>
      </c>
      <c r="D122" s="99">
        <v>70</v>
      </c>
      <c r="E122" s="100">
        <v>107.1</v>
      </c>
      <c r="F122" s="100" t="s">
        <v>9</v>
      </c>
    </row>
    <row r="123" spans="1:6" x14ac:dyDescent="0.25">
      <c r="A123" s="117" t="s">
        <v>502</v>
      </c>
      <c r="B123" s="98" t="s">
        <v>482</v>
      </c>
      <c r="C123" s="143" t="s">
        <v>483</v>
      </c>
      <c r="D123" s="99">
        <v>1.7</v>
      </c>
      <c r="E123" s="100">
        <v>852.99</v>
      </c>
      <c r="F123" s="100" t="s">
        <v>9</v>
      </c>
    </row>
    <row r="124" spans="1:6" x14ac:dyDescent="0.25">
      <c r="A124" s="117" t="s">
        <v>504</v>
      </c>
      <c r="B124" s="98" t="s">
        <v>485</v>
      </c>
      <c r="C124" s="143" t="s">
        <v>483</v>
      </c>
      <c r="D124" s="99">
        <v>18900</v>
      </c>
      <c r="E124" s="100">
        <v>1387.26</v>
      </c>
      <c r="F124" s="100" t="s">
        <v>9</v>
      </c>
    </row>
    <row r="125" spans="1:6" x14ac:dyDescent="0.25">
      <c r="A125" s="117" t="s">
        <v>506</v>
      </c>
      <c r="B125" s="98" t="s">
        <v>487</v>
      </c>
      <c r="C125" s="143" t="s">
        <v>483</v>
      </c>
      <c r="D125" s="99">
        <v>410</v>
      </c>
      <c r="E125" s="100">
        <v>13.12</v>
      </c>
      <c r="F125" s="100" t="s">
        <v>9</v>
      </c>
    </row>
    <row r="126" spans="1:6" ht="23.25" x14ac:dyDescent="0.25">
      <c r="A126" s="117" t="s">
        <v>508</v>
      </c>
      <c r="B126" s="149" t="s">
        <v>489</v>
      </c>
      <c r="C126" s="143" t="s">
        <v>282</v>
      </c>
      <c r="D126" s="99">
        <v>5.3</v>
      </c>
      <c r="E126" s="100">
        <v>145.75</v>
      </c>
      <c r="F126" s="100" t="s">
        <v>9</v>
      </c>
    </row>
    <row r="127" spans="1:6" x14ac:dyDescent="0.25">
      <c r="A127" s="117" t="s">
        <v>510</v>
      </c>
      <c r="B127" s="98" t="s">
        <v>491</v>
      </c>
      <c r="C127" s="143" t="s">
        <v>492</v>
      </c>
      <c r="D127" s="99">
        <v>500</v>
      </c>
      <c r="E127" s="100">
        <v>84</v>
      </c>
      <c r="F127" s="100" t="s">
        <v>9</v>
      </c>
    </row>
    <row r="128" spans="1:6" ht="23.25" x14ac:dyDescent="0.25">
      <c r="A128" s="117" t="s">
        <v>512</v>
      </c>
      <c r="B128" s="149" t="s">
        <v>494</v>
      </c>
      <c r="C128" s="143" t="s">
        <v>282</v>
      </c>
      <c r="D128" s="99">
        <v>0.2</v>
      </c>
      <c r="E128" s="100">
        <v>39.6</v>
      </c>
      <c r="F128" s="100" t="s">
        <v>9</v>
      </c>
    </row>
    <row r="129" spans="1:6" x14ac:dyDescent="0.25">
      <c r="A129" s="117" t="s">
        <v>514</v>
      </c>
      <c r="B129" s="98" t="s">
        <v>446</v>
      </c>
      <c r="C129" s="143" t="s">
        <v>10</v>
      </c>
      <c r="D129" s="133">
        <v>100</v>
      </c>
      <c r="E129" s="150">
        <v>118</v>
      </c>
      <c r="F129" s="100" t="s">
        <v>9</v>
      </c>
    </row>
    <row r="130" spans="1:6" x14ac:dyDescent="0.25">
      <c r="A130" s="117" t="s">
        <v>516</v>
      </c>
      <c r="B130" s="98" t="s">
        <v>497</v>
      </c>
      <c r="C130" s="143" t="s">
        <v>10</v>
      </c>
      <c r="D130" s="137">
        <v>4</v>
      </c>
      <c r="E130" s="144">
        <v>1040</v>
      </c>
      <c r="F130" s="100" t="s">
        <v>9</v>
      </c>
    </row>
    <row r="131" spans="1:6" x14ac:dyDescent="0.25">
      <c r="A131" s="117" t="s">
        <v>517</v>
      </c>
      <c r="B131" s="98" t="s">
        <v>499</v>
      </c>
      <c r="C131" s="143" t="s">
        <v>282</v>
      </c>
      <c r="D131" s="137">
        <v>1.1000000000000001</v>
      </c>
      <c r="E131" s="144">
        <v>451</v>
      </c>
      <c r="F131" s="100" t="s">
        <v>9</v>
      </c>
    </row>
    <row r="132" spans="1:6" x14ac:dyDescent="0.25">
      <c r="A132" s="117" t="s">
        <v>520</v>
      </c>
      <c r="B132" s="98" t="s">
        <v>501</v>
      </c>
      <c r="C132" s="143" t="s">
        <v>282</v>
      </c>
      <c r="D132" s="137">
        <v>0.8</v>
      </c>
      <c r="E132" s="144">
        <v>252</v>
      </c>
      <c r="F132" s="100" t="s">
        <v>9</v>
      </c>
    </row>
    <row r="133" spans="1:6" x14ac:dyDescent="0.25">
      <c r="A133" s="117" t="s">
        <v>522</v>
      </c>
      <c r="B133" s="98" t="s">
        <v>503</v>
      </c>
      <c r="C133" s="143" t="s">
        <v>282</v>
      </c>
      <c r="D133" s="137">
        <v>1</v>
      </c>
      <c r="E133" s="144">
        <v>198</v>
      </c>
      <c r="F133" s="100" t="s">
        <v>9</v>
      </c>
    </row>
    <row r="134" spans="1:6" x14ac:dyDescent="0.25">
      <c r="A134" s="117" t="s">
        <v>524</v>
      </c>
      <c r="B134" s="98" t="s">
        <v>505</v>
      </c>
      <c r="C134" s="143" t="s">
        <v>282</v>
      </c>
      <c r="D134" s="137">
        <v>0.7</v>
      </c>
      <c r="E134" s="144">
        <v>136.5</v>
      </c>
      <c r="F134" s="100" t="s">
        <v>9</v>
      </c>
    </row>
    <row r="135" spans="1:6" x14ac:dyDescent="0.25">
      <c r="A135" s="117" t="s">
        <v>526</v>
      </c>
      <c r="B135" s="98" t="s">
        <v>507</v>
      </c>
      <c r="C135" s="143" t="s">
        <v>483</v>
      </c>
      <c r="D135" s="137">
        <v>750</v>
      </c>
      <c r="E135" s="144">
        <v>206.25</v>
      </c>
      <c r="F135" s="100" t="s">
        <v>9</v>
      </c>
    </row>
    <row r="136" spans="1:6" x14ac:dyDescent="0.25">
      <c r="A136" s="117" t="s">
        <v>528</v>
      </c>
      <c r="B136" s="98" t="s">
        <v>509</v>
      </c>
      <c r="C136" s="143" t="s">
        <v>483</v>
      </c>
      <c r="D136" s="137">
        <v>2000</v>
      </c>
      <c r="E136" s="144">
        <v>336</v>
      </c>
      <c r="F136" s="100" t="s">
        <v>9</v>
      </c>
    </row>
    <row r="137" spans="1:6" x14ac:dyDescent="0.25">
      <c r="A137" s="117" t="s">
        <v>530</v>
      </c>
      <c r="B137" s="98" t="s">
        <v>511</v>
      </c>
      <c r="C137" s="143" t="s">
        <v>10</v>
      </c>
      <c r="D137" s="137">
        <v>48</v>
      </c>
      <c r="E137" s="144">
        <v>419.33</v>
      </c>
      <c r="F137" s="100" t="s">
        <v>9</v>
      </c>
    </row>
    <row r="138" spans="1:6" x14ac:dyDescent="0.25">
      <c r="A138" s="117" t="s">
        <v>532</v>
      </c>
      <c r="B138" s="98" t="s">
        <v>513</v>
      </c>
      <c r="C138" s="143" t="s">
        <v>483</v>
      </c>
      <c r="D138" s="137">
        <v>820</v>
      </c>
      <c r="E138" s="144">
        <v>131.12</v>
      </c>
      <c r="F138" s="100" t="s">
        <v>9</v>
      </c>
    </row>
    <row r="139" spans="1:6" x14ac:dyDescent="0.25">
      <c r="A139" s="117" t="s">
        <v>534</v>
      </c>
      <c r="B139" s="98" t="s">
        <v>515</v>
      </c>
      <c r="C139" s="143" t="s">
        <v>272</v>
      </c>
      <c r="D139" s="137">
        <v>170</v>
      </c>
      <c r="E139" s="144">
        <v>87.38</v>
      </c>
      <c r="F139" s="100" t="s">
        <v>9</v>
      </c>
    </row>
    <row r="140" spans="1:6" ht="23.25" x14ac:dyDescent="0.25">
      <c r="A140" s="117" t="s">
        <v>536</v>
      </c>
      <c r="B140" s="149" t="s">
        <v>432</v>
      </c>
      <c r="C140" s="143" t="s">
        <v>10</v>
      </c>
      <c r="D140" s="137">
        <v>520</v>
      </c>
      <c r="E140" s="144">
        <v>310.44</v>
      </c>
      <c r="F140" s="100" t="s">
        <v>9</v>
      </c>
    </row>
    <row r="141" spans="1:6" s="17" customFormat="1" x14ac:dyDescent="0.25">
      <c r="A141" s="125"/>
      <c r="B141" s="151"/>
      <c r="C141" s="152"/>
      <c r="D141" s="153">
        <f>SUM(D102:D140)</f>
        <v>26096.399999999998</v>
      </c>
      <c r="E141" s="154">
        <f>SUM(E102:E140)</f>
        <v>9206.9800000000014</v>
      </c>
      <c r="F141" s="154"/>
    </row>
    <row r="142" spans="1:6" x14ac:dyDescent="0.25">
      <c r="A142" s="117" t="s">
        <v>538</v>
      </c>
      <c r="B142" s="98" t="s">
        <v>518</v>
      </c>
      <c r="C142" s="127" t="s">
        <v>535</v>
      </c>
      <c r="D142" s="99">
        <v>8</v>
      </c>
      <c r="E142" s="100">
        <v>713.44</v>
      </c>
      <c r="F142" s="100" t="s">
        <v>519</v>
      </c>
    </row>
    <row r="143" spans="1:6" ht="34.5" x14ac:dyDescent="0.25">
      <c r="A143" s="117" t="s">
        <v>540</v>
      </c>
      <c r="B143" s="149" t="s">
        <v>521</v>
      </c>
      <c r="C143" s="127" t="s">
        <v>535</v>
      </c>
      <c r="D143" s="99">
        <v>12</v>
      </c>
      <c r="E143" s="100">
        <v>663.84</v>
      </c>
      <c r="F143" s="100" t="s">
        <v>519</v>
      </c>
    </row>
    <row r="144" spans="1:6" x14ac:dyDescent="0.25">
      <c r="A144" s="117" t="s">
        <v>541</v>
      </c>
      <c r="B144" s="98" t="s">
        <v>523</v>
      </c>
      <c r="C144" s="127" t="s">
        <v>304</v>
      </c>
      <c r="D144" s="99">
        <v>73</v>
      </c>
      <c r="E144" s="100">
        <v>335.8</v>
      </c>
      <c r="F144" s="100" t="s">
        <v>519</v>
      </c>
    </row>
    <row r="145" spans="1:9" x14ac:dyDescent="0.25">
      <c r="A145" s="117" t="s">
        <v>542</v>
      </c>
      <c r="B145" s="98" t="s">
        <v>525</v>
      </c>
      <c r="C145" s="127" t="s">
        <v>304</v>
      </c>
      <c r="D145" s="99">
        <v>63</v>
      </c>
      <c r="E145" s="100">
        <v>522.9</v>
      </c>
      <c r="F145" s="100" t="s">
        <v>519</v>
      </c>
    </row>
    <row r="146" spans="1:9" x14ac:dyDescent="0.25">
      <c r="A146" s="117" t="s">
        <v>544</v>
      </c>
      <c r="B146" s="98" t="s">
        <v>527</v>
      </c>
      <c r="C146" s="127" t="s">
        <v>304</v>
      </c>
      <c r="D146" s="99">
        <v>56</v>
      </c>
      <c r="E146" s="100">
        <v>761.6</v>
      </c>
      <c r="F146" s="100" t="s">
        <v>519</v>
      </c>
    </row>
    <row r="147" spans="1:9" s="17" customFormat="1" x14ac:dyDescent="0.25">
      <c r="A147" s="125"/>
      <c r="B147" s="151"/>
      <c r="C147" s="155"/>
      <c r="D147" s="153">
        <f>SUM(D142:D146)</f>
        <v>212</v>
      </c>
      <c r="E147" s="154">
        <f>SUM(E142:E146)</f>
        <v>2997.58</v>
      </c>
      <c r="F147" s="154"/>
    </row>
    <row r="148" spans="1:9" ht="23.25" x14ac:dyDescent="0.25">
      <c r="A148" s="117" t="s">
        <v>546</v>
      </c>
      <c r="B148" s="156" t="s">
        <v>529</v>
      </c>
      <c r="C148" s="136" t="s">
        <v>10</v>
      </c>
      <c r="D148" s="157">
        <v>200</v>
      </c>
      <c r="E148" s="100">
        <v>160.49</v>
      </c>
      <c r="F148" s="127" t="s">
        <v>192</v>
      </c>
      <c r="G148" s="2"/>
      <c r="H148" s="3"/>
      <c r="I148" s="1"/>
    </row>
    <row r="149" spans="1:9" ht="23.25" x14ac:dyDescent="0.25">
      <c r="A149" s="117" t="s">
        <v>530</v>
      </c>
      <c r="B149" s="156" t="s">
        <v>531</v>
      </c>
      <c r="C149" s="136" t="s">
        <v>10</v>
      </c>
      <c r="D149" s="157">
        <v>150</v>
      </c>
      <c r="E149" s="100">
        <v>28.5</v>
      </c>
      <c r="F149" s="127" t="s">
        <v>192</v>
      </c>
      <c r="G149" s="2"/>
      <c r="H149" s="3"/>
      <c r="I149" s="1"/>
    </row>
    <row r="150" spans="1:9" ht="23.25" x14ac:dyDescent="0.25">
      <c r="A150" s="117" t="s">
        <v>532</v>
      </c>
      <c r="B150" s="156" t="s">
        <v>533</v>
      </c>
      <c r="C150" s="136" t="s">
        <v>10</v>
      </c>
      <c r="D150" s="157">
        <v>100</v>
      </c>
      <c r="E150" s="100">
        <v>50</v>
      </c>
      <c r="F150" s="127" t="s">
        <v>192</v>
      </c>
      <c r="G150" s="2"/>
      <c r="H150" s="3"/>
      <c r="I150" s="1"/>
    </row>
    <row r="151" spans="1:9" x14ac:dyDescent="0.25">
      <c r="A151" s="117" t="s">
        <v>534</v>
      </c>
      <c r="B151" s="158" t="s">
        <v>409</v>
      </c>
      <c r="C151" s="136" t="s">
        <v>535</v>
      </c>
      <c r="D151" s="157">
        <v>3</v>
      </c>
      <c r="E151" s="100">
        <v>96</v>
      </c>
      <c r="F151" s="127" t="s">
        <v>192</v>
      </c>
      <c r="G151" s="2"/>
      <c r="H151" s="3"/>
      <c r="I151" s="1"/>
    </row>
    <row r="152" spans="1:9" x14ac:dyDescent="0.25">
      <c r="A152" s="117" t="s">
        <v>536</v>
      </c>
      <c r="B152" s="158" t="s">
        <v>537</v>
      </c>
      <c r="C152" s="136" t="s">
        <v>10</v>
      </c>
      <c r="D152" s="157">
        <v>40</v>
      </c>
      <c r="E152" s="100">
        <v>180.2</v>
      </c>
      <c r="F152" s="127" t="s">
        <v>192</v>
      </c>
      <c r="G152" s="2"/>
      <c r="H152" s="3"/>
      <c r="I152" s="1"/>
    </row>
    <row r="153" spans="1:9" x14ac:dyDescent="0.25">
      <c r="A153" s="117" t="s">
        <v>538</v>
      </c>
      <c r="B153" s="158" t="s">
        <v>539</v>
      </c>
      <c r="C153" s="136" t="s">
        <v>10</v>
      </c>
      <c r="D153" s="157">
        <v>3</v>
      </c>
      <c r="E153" s="100">
        <v>479.99</v>
      </c>
      <c r="F153" s="127" t="s">
        <v>192</v>
      </c>
      <c r="G153" s="2"/>
      <c r="H153" s="3"/>
      <c r="I153" s="1"/>
    </row>
    <row r="154" spans="1:9" x14ac:dyDescent="0.25">
      <c r="A154" s="117" t="s">
        <v>540</v>
      </c>
      <c r="B154" s="158" t="s">
        <v>1214</v>
      </c>
      <c r="C154" s="136" t="s">
        <v>10</v>
      </c>
      <c r="D154" s="157">
        <v>2</v>
      </c>
      <c r="E154" s="100">
        <v>360</v>
      </c>
      <c r="F154" s="127" t="s">
        <v>192</v>
      </c>
      <c r="G154" s="2"/>
      <c r="H154" s="3"/>
      <c r="I154" s="1"/>
    </row>
    <row r="155" spans="1:9" ht="31.5" customHeight="1" x14ac:dyDescent="0.25">
      <c r="A155" s="117" t="s">
        <v>541</v>
      </c>
      <c r="B155" s="156" t="s">
        <v>533</v>
      </c>
      <c r="C155" s="136" t="s">
        <v>10</v>
      </c>
      <c r="D155" s="157">
        <v>400</v>
      </c>
      <c r="E155" s="100">
        <v>238.8</v>
      </c>
      <c r="F155" s="127" t="s">
        <v>192</v>
      </c>
      <c r="G155" s="2"/>
      <c r="H155" s="3"/>
      <c r="I155" s="1"/>
    </row>
    <row r="156" spans="1:9" x14ac:dyDescent="0.25">
      <c r="A156" s="117" t="s">
        <v>542</v>
      </c>
      <c r="B156" s="158" t="s">
        <v>543</v>
      </c>
      <c r="C156" s="136" t="s">
        <v>10</v>
      </c>
      <c r="D156" s="157">
        <v>100</v>
      </c>
      <c r="E156" s="100">
        <v>157</v>
      </c>
      <c r="F156" s="127" t="s">
        <v>192</v>
      </c>
      <c r="G156" s="2"/>
      <c r="H156" s="3"/>
      <c r="I156" s="1"/>
    </row>
    <row r="157" spans="1:9" x14ac:dyDescent="0.25">
      <c r="A157" s="117" t="s">
        <v>544</v>
      </c>
      <c r="B157" s="158" t="s">
        <v>545</v>
      </c>
      <c r="C157" s="136" t="s">
        <v>10</v>
      </c>
      <c r="D157" s="157">
        <v>5</v>
      </c>
      <c r="E157" s="100">
        <v>900</v>
      </c>
      <c r="F157" s="127" t="s">
        <v>192</v>
      </c>
      <c r="G157" s="2"/>
      <c r="H157" s="3"/>
      <c r="I157" s="1"/>
    </row>
    <row r="158" spans="1:9" x14ac:dyDescent="0.25">
      <c r="A158" s="117" t="s">
        <v>546</v>
      </c>
      <c r="B158" s="158" t="s">
        <v>539</v>
      </c>
      <c r="C158" s="136" t="s">
        <v>10</v>
      </c>
      <c r="D158" s="157">
        <v>3</v>
      </c>
      <c r="E158" s="100">
        <v>900</v>
      </c>
      <c r="F158" s="127" t="s">
        <v>192</v>
      </c>
      <c r="G158" s="2"/>
      <c r="H158" s="3"/>
      <c r="I158" s="1"/>
    </row>
    <row r="159" spans="1:9" ht="23.25" x14ac:dyDescent="0.25">
      <c r="A159" s="117" t="s">
        <v>547</v>
      </c>
      <c r="B159" s="156" t="s">
        <v>548</v>
      </c>
      <c r="C159" s="136" t="s">
        <v>10</v>
      </c>
      <c r="D159" s="157">
        <v>6</v>
      </c>
      <c r="E159" s="100">
        <v>1354.62</v>
      </c>
      <c r="F159" s="127" t="s">
        <v>192</v>
      </c>
      <c r="G159" s="1"/>
      <c r="H159" s="1"/>
      <c r="I159" s="1"/>
    </row>
    <row r="160" spans="1:9" s="17" customFormat="1" x14ac:dyDescent="0.25">
      <c r="A160" s="125"/>
      <c r="B160" s="159"/>
      <c r="C160" s="160"/>
      <c r="D160" s="153">
        <f>SUM(D148:D159)</f>
        <v>1012</v>
      </c>
      <c r="E160" s="154">
        <f>SUM(E148:E159)</f>
        <v>4905.6000000000004</v>
      </c>
      <c r="F160" s="152"/>
      <c r="G160" s="18"/>
      <c r="H160" s="18"/>
      <c r="I160" s="18"/>
    </row>
    <row r="161" spans="1:9" x14ac:dyDescent="0.25">
      <c r="A161" s="117" t="s">
        <v>549</v>
      </c>
      <c r="B161" s="98" t="s">
        <v>550</v>
      </c>
      <c r="C161" s="161" t="s">
        <v>551</v>
      </c>
      <c r="D161" s="99">
        <v>1278</v>
      </c>
      <c r="E161" s="100">
        <v>32904.239999999998</v>
      </c>
      <c r="F161" s="99" t="s">
        <v>552</v>
      </c>
    </row>
    <row r="162" spans="1:9" x14ac:dyDescent="0.25">
      <c r="A162" s="117" t="s">
        <v>553</v>
      </c>
      <c r="B162" s="98" t="s">
        <v>550</v>
      </c>
      <c r="C162" s="161" t="s">
        <v>551</v>
      </c>
      <c r="D162" s="99">
        <v>84</v>
      </c>
      <c r="E162" s="100">
        <v>1903.16</v>
      </c>
      <c r="F162" s="99" t="s">
        <v>552</v>
      </c>
    </row>
    <row r="163" spans="1:9" x14ac:dyDescent="0.25">
      <c r="A163" s="117" t="s">
        <v>554</v>
      </c>
      <c r="B163" s="98" t="s">
        <v>550</v>
      </c>
      <c r="C163" s="161" t="s">
        <v>551</v>
      </c>
      <c r="D163" s="99">
        <v>564</v>
      </c>
      <c r="E163" s="100">
        <v>14521.12</v>
      </c>
      <c r="F163" s="99" t="s">
        <v>552</v>
      </c>
    </row>
    <row r="164" spans="1:9" x14ac:dyDescent="0.25">
      <c r="A164" s="117" t="s">
        <v>555</v>
      </c>
      <c r="B164" s="98" t="s">
        <v>556</v>
      </c>
      <c r="C164" s="161" t="s">
        <v>551</v>
      </c>
      <c r="D164" s="99">
        <v>28</v>
      </c>
      <c r="E164" s="100">
        <v>11890.54</v>
      </c>
      <c r="F164" s="99" t="s">
        <v>552</v>
      </c>
    </row>
    <row r="165" spans="1:9" s="17" customFormat="1" x14ac:dyDescent="0.25">
      <c r="A165" s="125"/>
      <c r="B165" s="106"/>
      <c r="C165" s="107"/>
      <c r="D165" s="107">
        <f>SUM(D161:D164)</f>
        <v>1954</v>
      </c>
      <c r="E165" s="109">
        <f>SUM(E161:E164)</f>
        <v>61219.060000000005</v>
      </c>
      <c r="F165" s="107"/>
    </row>
    <row r="166" spans="1:9" x14ac:dyDescent="0.25">
      <c r="A166" s="117"/>
      <c r="B166" s="93"/>
      <c r="C166" s="94"/>
      <c r="D166" s="94"/>
      <c r="E166" s="95"/>
      <c r="F166" s="94"/>
    </row>
    <row r="167" spans="1:9" s="17" customFormat="1" x14ac:dyDescent="0.25">
      <c r="A167" s="125"/>
      <c r="B167" s="106" t="s">
        <v>1210</v>
      </c>
      <c r="C167" s="107"/>
      <c r="D167" s="109">
        <f>D165+D160+D147+D141+D101+D78</f>
        <v>32705.399999999998</v>
      </c>
      <c r="E167" s="109">
        <f>E165+E160+E147+E141+E101+E78</f>
        <v>102661.54</v>
      </c>
      <c r="F167" s="107"/>
      <c r="G167" s="19"/>
      <c r="H167" s="19"/>
      <c r="I167" s="19"/>
    </row>
    <row r="168" spans="1:9" x14ac:dyDescent="0.25">
      <c r="A168" s="117"/>
      <c r="B168" s="93"/>
      <c r="C168" s="94"/>
      <c r="D168" s="94"/>
      <c r="E168" s="95"/>
      <c r="F168" s="94"/>
      <c r="G168" s="5"/>
      <c r="H168" s="5"/>
      <c r="I168" s="5"/>
    </row>
    <row r="169" spans="1:9" ht="24" customHeight="1" x14ac:dyDescent="0.25">
      <c r="A169" s="237" t="s">
        <v>557</v>
      </c>
      <c r="B169" s="237"/>
      <c r="C169" s="237"/>
      <c r="D169" s="237"/>
      <c r="E169" s="237"/>
      <c r="F169" s="238"/>
      <c r="G169" s="6"/>
      <c r="H169" s="6"/>
      <c r="I169" s="6"/>
    </row>
    <row r="170" spans="1:9" x14ac:dyDescent="0.25">
      <c r="A170" s="162" t="s">
        <v>270</v>
      </c>
      <c r="B170" s="163" t="s">
        <v>558</v>
      </c>
      <c r="C170" s="164" t="s">
        <v>304</v>
      </c>
      <c r="D170" s="99">
        <v>8</v>
      </c>
      <c r="E170" s="100">
        <v>364.4</v>
      </c>
      <c r="F170" s="29" t="s">
        <v>552</v>
      </c>
      <c r="G170" s="7"/>
      <c r="H170" s="8"/>
      <c r="I170" s="7"/>
    </row>
    <row r="171" spans="1:9" x14ac:dyDescent="0.25">
      <c r="A171" s="162" t="s">
        <v>274</v>
      </c>
      <c r="B171" s="163" t="s">
        <v>559</v>
      </c>
      <c r="C171" s="164" t="s">
        <v>304</v>
      </c>
      <c r="D171" s="99">
        <v>24</v>
      </c>
      <c r="E171" s="100">
        <v>40.409999999999997</v>
      </c>
      <c r="F171" s="29" t="s">
        <v>552</v>
      </c>
      <c r="G171" s="9"/>
      <c r="H171" s="10"/>
      <c r="I171" s="11"/>
    </row>
    <row r="172" spans="1:9" x14ac:dyDescent="0.25">
      <c r="A172" s="162" t="s">
        <v>276</v>
      </c>
      <c r="B172" s="142" t="s">
        <v>560</v>
      </c>
      <c r="C172" s="164" t="s">
        <v>551</v>
      </c>
      <c r="D172" s="99">
        <v>30</v>
      </c>
      <c r="E172" s="100">
        <v>100.56</v>
      </c>
      <c r="F172" s="29" t="s">
        <v>552</v>
      </c>
      <c r="G172" s="9"/>
      <c r="H172" s="10"/>
      <c r="I172" s="11"/>
    </row>
    <row r="173" spans="1:9" x14ac:dyDescent="0.25">
      <c r="A173" s="162" t="s">
        <v>278</v>
      </c>
      <c r="B173" s="142" t="s">
        <v>561</v>
      </c>
      <c r="C173" s="164" t="s">
        <v>551</v>
      </c>
      <c r="D173" s="133">
        <v>1580</v>
      </c>
      <c r="E173" s="150">
        <v>26686.2</v>
      </c>
      <c r="F173" s="29" t="s">
        <v>552</v>
      </c>
      <c r="G173" s="9"/>
      <c r="H173" s="10"/>
      <c r="I173" s="11"/>
    </row>
    <row r="174" spans="1:9" x14ac:dyDescent="0.25">
      <c r="A174" s="162" t="s">
        <v>280</v>
      </c>
      <c r="B174" s="142" t="s">
        <v>562</v>
      </c>
      <c r="C174" s="164" t="s">
        <v>551</v>
      </c>
      <c r="D174" s="137">
        <v>980</v>
      </c>
      <c r="E174" s="144">
        <v>2307.41</v>
      </c>
      <c r="F174" s="29" t="s">
        <v>552</v>
      </c>
      <c r="G174" s="9"/>
      <c r="H174" s="10"/>
      <c r="I174" s="11"/>
    </row>
    <row r="175" spans="1:9" x14ac:dyDescent="0.25">
      <c r="A175" s="162" t="s">
        <v>283</v>
      </c>
      <c r="B175" s="142" t="s">
        <v>563</v>
      </c>
      <c r="C175" s="164" t="s">
        <v>551</v>
      </c>
      <c r="D175" s="137">
        <v>160</v>
      </c>
      <c r="E175" s="144">
        <v>720.64</v>
      </c>
      <c r="F175" s="29" t="s">
        <v>552</v>
      </c>
      <c r="G175" s="9"/>
      <c r="H175" s="10"/>
      <c r="I175" s="11"/>
    </row>
    <row r="176" spans="1:9" x14ac:dyDescent="0.25">
      <c r="A176" s="162" t="s">
        <v>286</v>
      </c>
      <c r="B176" s="142" t="s">
        <v>564</v>
      </c>
      <c r="C176" s="164" t="s">
        <v>551</v>
      </c>
      <c r="D176" s="137">
        <v>1050</v>
      </c>
      <c r="E176" s="144">
        <v>5911.5</v>
      </c>
      <c r="F176" s="29" t="s">
        <v>552</v>
      </c>
      <c r="G176" s="9"/>
      <c r="H176" s="10"/>
      <c r="I176" s="11"/>
    </row>
    <row r="177" spans="1:9" x14ac:dyDescent="0.25">
      <c r="A177" s="162" t="s">
        <v>288</v>
      </c>
      <c r="B177" s="142" t="s">
        <v>560</v>
      </c>
      <c r="C177" s="164" t="s">
        <v>551</v>
      </c>
      <c r="D177" s="137">
        <v>480</v>
      </c>
      <c r="E177" s="144">
        <v>1621.44</v>
      </c>
      <c r="F177" s="29" t="s">
        <v>552</v>
      </c>
      <c r="G177" s="9"/>
      <c r="H177" s="10"/>
      <c r="I177" s="11"/>
    </row>
    <row r="178" spans="1:9" x14ac:dyDescent="0.25">
      <c r="A178" s="162" t="s">
        <v>290</v>
      </c>
      <c r="B178" s="142" t="s">
        <v>565</v>
      </c>
      <c r="C178" s="164" t="s">
        <v>551</v>
      </c>
      <c r="D178" s="137">
        <v>160</v>
      </c>
      <c r="E178" s="144">
        <v>3988</v>
      </c>
      <c r="F178" s="29" t="s">
        <v>552</v>
      </c>
      <c r="G178" s="9"/>
      <c r="H178" s="10"/>
      <c r="I178" s="11"/>
    </row>
    <row r="179" spans="1:9" x14ac:dyDescent="0.25">
      <c r="A179" s="162" t="s">
        <v>293</v>
      </c>
      <c r="B179" s="142" t="s">
        <v>563</v>
      </c>
      <c r="C179" s="164" t="s">
        <v>551</v>
      </c>
      <c r="D179" s="137">
        <v>600</v>
      </c>
      <c r="E179" s="144">
        <v>2702.4</v>
      </c>
      <c r="F179" s="29" t="s">
        <v>552</v>
      </c>
      <c r="G179" s="9"/>
      <c r="H179" s="10"/>
      <c r="I179" s="11"/>
    </row>
    <row r="180" spans="1:9" x14ac:dyDescent="0.25">
      <c r="A180" s="162" t="s">
        <v>295</v>
      </c>
      <c r="B180" s="142" t="s">
        <v>566</v>
      </c>
      <c r="C180" s="164" t="s">
        <v>551</v>
      </c>
      <c r="D180" s="137">
        <v>1000</v>
      </c>
      <c r="E180" s="144">
        <v>17150</v>
      </c>
      <c r="F180" s="29" t="s">
        <v>552</v>
      </c>
      <c r="G180" s="9"/>
      <c r="H180" s="10"/>
      <c r="I180" s="11"/>
    </row>
    <row r="181" spans="1:9" x14ac:dyDescent="0.25">
      <c r="A181" s="162" t="s">
        <v>297</v>
      </c>
      <c r="B181" s="142" t="s">
        <v>567</v>
      </c>
      <c r="C181" s="164" t="s">
        <v>551</v>
      </c>
      <c r="D181" s="137">
        <v>50</v>
      </c>
      <c r="E181" s="144">
        <v>266.14999999999998</v>
      </c>
      <c r="F181" s="29" t="s">
        <v>552</v>
      </c>
      <c r="G181" s="9"/>
      <c r="H181" s="10"/>
      <c r="I181" s="11"/>
    </row>
    <row r="182" spans="1:9" x14ac:dyDescent="0.25">
      <c r="A182" s="162" t="s">
        <v>299</v>
      </c>
      <c r="B182" s="165" t="s">
        <v>568</v>
      </c>
      <c r="C182" s="164" t="s">
        <v>551</v>
      </c>
      <c r="D182" s="137">
        <v>20</v>
      </c>
      <c r="E182" s="144">
        <v>50287.6</v>
      </c>
      <c r="F182" s="29" t="s">
        <v>552</v>
      </c>
      <c r="G182" s="9"/>
      <c r="H182" s="10"/>
      <c r="I182" s="11"/>
    </row>
    <row r="183" spans="1:9" ht="23.25" x14ac:dyDescent="0.25">
      <c r="A183" s="162" t="s">
        <v>301</v>
      </c>
      <c r="B183" s="165" t="s">
        <v>569</v>
      </c>
      <c r="C183" s="164" t="s">
        <v>551</v>
      </c>
      <c r="D183" s="137">
        <v>2</v>
      </c>
      <c r="E183" s="144">
        <v>3142.98</v>
      </c>
      <c r="F183" s="29" t="s">
        <v>552</v>
      </c>
      <c r="G183" s="9"/>
      <c r="H183" s="10"/>
      <c r="I183" s="11"/>
    </row>
    <row r="184" spans="1:9" x14ac:dyDescent="0.25">
      <c r="A184" s="162" t="s">
        <v>302</v>
      </c>
      <c r="B184" s="165" t="s">
        <v>570</v>
      </c>
      <c r="C184" s="164" t="s">
        <v>551</v>
      </c>
      <c r="D184" s="137">
        <v>50</v>
      </c>
      <c r="E184" s="144">
        <v>388943.5</v>
      </c>
      <c r="F184" s="29" t="s">
        <v>552</v>
      </c>
      <c r="G184" s="9"/>
      <c r="H184" s="10"/>
      <c r="I184" s="11"/>
    </row>
    <row r="185" spans="1:9" x14ac:dyDescent="0.25">
      <c r="A185" s="162" t="s">
        <v>305</v>
      </c>
      <c r="B185" s="142" t="s">
        <v>571</v>
      </c>
      <c r="C185" s="164" t="s">
        <v>551</v>
      </c>
      <c r="D185" s="137">
        <v>870</v>
      </c>
      <c r="E185" s="144">
        <v>105526.65</v>
      </c>
      <c r="F185" s="29" t="s">
        <v>552</v>
      </c>
      <c r="G185" s="9"/>
      <c r="H185" s="10"/>
      <c r="I185" s="11"/>
    </row>
    <row r="186" spans="1:9" x14ac:dyDescent="0.25">
      <c r="A186" s="162" t="s">
        <v>307</v>
      </c>
      <c r="B186" s="142" t="s">
        <v>565</v>
      </c>
      <c r="C186" s="164" t="s">
        <v>551</v>
      </c>
      <c r="D186" s="137">
        <v>350</v>
      </c>
      <c r="E186" s="144">
        <v>8767.85</v>
      </c>
      <c r="F186" s="29" t="s">
        <v>552</v>
      </c>
      <c r="G186" s="9"/>
      <c r="H186" s="10"/>
      <c r="I186" s="11"/>
    </row>
    <row r="187" spans="1:9" x14ac:dyDescent="0.25">
      <c r="A187" s="162" t="s">
        <v>310</v>
      </c>
      <c r="B187" s="142" t="s">
        <v>572</v>
      </c>
      <c r="C187" s="164" t="s">
        <v>551</v>
      </c>
      <c r="D187" s="137">
        <v>500</v>
      </c>
      <c r="E187" s="144">
        <v>27895</v>
      </c>
      <c r="F187" s="29" t="s">
        <v>552</v>
      </c>
      <c r="G187" s="9"/>
      <c r="H187" s="10"/>
      <c r="I187" s="11"/>
    </row>
    <row r="188" spans="1:9" x14ac:dyDescent="0.25">
      <c r="A188" s="162" t="s">
        <v>312</v>
      </c>
      <c r="B188" s="165" t="s">
        <v>570</v>
      </c>
      <c r="C188" s="164" t="s">
        <v>551</v>
      </c>
      <c r="D188" s="137">
        <v>110</v>
      </c>
      <c r="E188" s="144">
        <v>855675.7</v>
      </c>
      <c r="F188" s="29" t="s">
        <v>1215</v>
      </c>
      <c r="G188" s="9"/>
      <c r="H188" s="10"/>
      <c r="I188" s="11"/>
    </row>
    <row r="189" spans="1:9" ht="23.25" x14ac:dyDescent="0.25">
      <c r="A189" s="162" t="s">
        <v>314</v>
      </c>
      <c r="B189" s="165" t="s">
        <v>1216</v>
      </c>
      <c r="C189" s="164" t="s">
        <v>551</v>
      </c>
      <c r="D189" s="137">
        <v>70</v>
      </c>
      <c r="E189" s="144">
        <v>90753.600000000006</v>
      </c>
      <c r="F189" s="29" t="s">
        <v>1215</v>
      </c>
      <c r="G189" s="9"/>
      <c r="H189" s="10"/>
      <c r="I189" s="11"/>
    </row>
    <row r="190" spans="1:9" x14ac:dyDescent="0.25">
      <c r="A190" s="166"/>
      <c r="B190" s="65" t="s">
        <v>1209</v>
      </c>
      <c r="C190" s="167"/>
      <c r="D190" s="168">
        <f>SUM(D170:D189)</f>
        <v>8094</v>
      </c>
      <c r="E190" s="169">
        <f>SUM(E170:E189)</f>
        <v>1592851.99</v>
      </c>
      <c r="F190" s="170"/>
      <c r="G190" s="1"/>
      <c r="H190" s="1"/>
      <c r="I190" s="1"/>
    </row>
    <row r="192" spans="1:9" ht="24" customHeight="1" x14ac:dyDescent="0.25">
      <c r="A192" s="237" t="s">
        <v>1072</v>
      </c>
      <c r="B192" s="237"/>
      <c r="C192" s="237"/>
      <c r="D192" s="237"/>
      <c r="E192" s="237"/>
      <c r="F192" s="238"/>
      <c r="G192" s="6"/>
      <c r="H192" s="6"/>
      <c r="I192" s="6"/>
    </row>
    <row r="193" spans="1:9" x14ac:dyDescent="0.25">
      <c r="A193" s="162" t="s">
        <v>270</v>
      </c>
      <c r="B193" s="85" t="s">
        <v>1073</v>
      </c>
      <c r="C193" s="164" t="s">
        <v>304</v>
      </c>
      <c r="D193" s="99">
        <v>3</v>
      </c>
      <c r="E193" s="100">
        <v>62.49</v>
      </c>
      <c r="F193" s="29" t="s">
        <v>624</v>
      </c>
      <c r="G193" s="9"/>
      <c r="H193" s="10"/>
      <c r="I193" s="11"/>
    </row>
    <row r="194" spans="1:9" x14ac:dyDescent="0.25">
      <c r="A194" s="162" t="s">
        <v>274</v>
      </c>
      <c r="B194" s="85" t="s">
        <v>1074</v>
      </c>
      <c r="C194" s="164" t="s">
        <v>815</v>
      </c>
      <c r="D194" s="99">
        <v>2.8</v>
      </c>
      <c r="E194" s="100">
        <v>77.709999999999994</v>
      </c>
      <c r="F194" s="29" t="s">
        <v>624</v>
      </c>
      <c r="G194" s="9"/>
      <c r="H194" s="10"/>
      <c r="I194" s="11"/>
    </row>
    <row r="195" spans="1:9" x14ac:dyDescent="0.25">
      <c r="A195" s="162" t="s">
        <v>276</v>
      </c>
      <c r="B195" s="85" t="s">
        <v>1075</v>
      </c>
      <c r="C195" s="164" t="s">
        <v>304</v>
      </c>
      <c r="D195" s="133">
        <v>68</v>
      </c>
      <c r="E195" s="150">
        <v>587.29</v>
      </c>
      <c r="F195" s="29" t="s">
        <v>624</v>
      </c>
      <c r="G195" s="9"/>
      <c r="H195" s="10"/>
      <c r="I195" s="11"/>
    </row>
    <row r="196" spans="1:9" x14ac:dyDescent="0.25">
      <c r="A196" s="162" t="s">
        <v>278</v>
      </c>
      <c r="B196" s="85" t="s">
        <v>1076</v>
      </c>
      <c r="C196" s="164" t="s">
        <v>304</v>
      </c>
      <c r="D196" s="137">
        <v>2</v>
      </c>
      <c r="E196" s="144">
        <v>339</v>
      </c>
      <c r="F196" s="29" t="s">
        <v>624</v>
      </c>
      <c r="G196" s="9"/>
      <c r="H196" s="10"/>
      <c r="I196" s="11"/>
    </row>
    <row r="197" spans="1:9" x14ac:dyDescent="0.25">
      <c r="A197" s="162" t="s">
        <v>280</v>
      </c>
      <c r="B197" s="85" t="s">
        <v>1077</v>
      </c>
      <c r="C197" s="164" t="s">
        <v>304</v>
      </c>
      <c r="D197" s="137">
        <v>58</v>
      </c>
      <c r="E197" s="144">
        <v>421.05</v>
      </c>
      <c r="F197" s="29" t="s">
        <v>624</v>
      </c>
      <c r="G197" s="9"/>
      <c r="H197" s="10"/>
      <c r="I197" s="11"/>
    </row>
    <row r="198" spans="1:9" x14ac:dyDescent="0.25">
      <c r="A198" s="162" t="s">
        <v>283</v>
      </c>
      <c r="B198" s="85" t="s">
        <v>1078</v>
      </c>
      <c r="C198" s="164" t="s">
        <v>1182</v>
      </c>
      <c r="D198" s="137">
        <v>2</v>
      </c>
      <c r="E198" s="144">
        <v>451.67</v>
      </c>
      <c r="F198" s="29" t="s">
        <v>624</v>
      </c>
      <c r="G198" s="9"/>
      <c r="H198" s="10"/>
      <c r="I198" s="11"/>
    </row>
    <row r="199" spans="1:9" x14ac:dyDescent="0.25">
      <c r="A199" s="162" t="s">
        <v>286</v>
      </c>
      <c r="B199" s="85" t="s">
        <v>1079</v>
      </c>
      <c r="C199" s="164" t="s">
        <v>815</v>
      </c>
      <c r="D199" s="137">
        <v>2.2999999999999998</v>
      </c>
      <c r="E199" s="144">
        <v>85.75</v>
      </c>
      <c r="F199" s="29" t="s">
        <v>624</v>
      </c>
      <c r="G199" s="9"/>
      <c r="H199" s="10"/>
      <c r="I199" s="11"/>
    </row>
    <row r="200" spans="1:9" x14ac:dyDescent="0.25">
      <c r="A200" s="162" t="s">
        <v>288</v>
      </c>
      <c r="B200" s="85" t="s">
        <v>1080</v>
      </c>
      <c r="C200" s="164" t="s">
        <v>815</v>
      </c>
      <c r="D200" s="137">
        <v>1</v>
      </c>
      <c r="E200" s="144">
        <v>17.29</v>
      </c>
      <c r="F200" s="29" t="s">
        <v>624</v>
      </c>
      <c r="G200" s="9"/>
      <c r="H200" s="10"/>
      <c r="I200" s="11"/>
    </row>
    <row r="201" spans="1:9" x14ac:dyDescent="0.25">
      <c r="A201" s="162" t="s">
        <v>290</v>
      </c>
      <c r="B201" s="85" t="s">
        <v>1081</v>
      </c>
      <c r="C201" s="164" t="s">
        <v>815</v>
      </c>
      <c r="D201" s="137">
        <v>2</v>
      </c>
      <c r="E201" s="144">
        <v>34.590000000000003</v>
      </c>
      <c r="F201" s="29" t="s">
        <v>624</v>
      </c>
      <c r="G201" s="9"/>
      <c r="H201" s="10"/>
      <c r="I201" s="11"/>
    </row>
    <row r="202" spans="1:9" x14ac:dyDescent="0.25">
      <c r="A202" s="162" t="s">
        <v>293</v>
      </c>
      <c r="B202" s="85" t="s">
        <v>1082</v>
      </c>
      <c r="C202" s="164" t="s">
        <v>815</v>
      </c>
      <c r="D202" s="137">
        <v>2</v>
      </c>
      <c r="E202" s="144">
        <v>29.17</v>
      </c>
      <c r="F202" s="29" t="s">
        <v>624</v>
      </c>
      <c r="G202" s="9"/>
      <c r="H202" s="10"/>
      <c r="I202" s="11"/>
    </row>
    <row r="203" spans="1:9" x14ac:dyDescent="0.25">
      <c r="A203" s="162" t="s">
        <v>295</v>
      </c>
      <c r="B203" s="85" t="s">
        <v>1083</v>
      </c>
      <c r="C203" s="164" t="s">
        <v>815</v>
      </c>
      <c r="D203" s="137">
        <v>6</v>
      </c>
      <c r="E203" s="144">
        <v>87.5</v>
      </c>
      <c r="F203" s="29" t="s">
        <v>624</v>
      </c>
      <c r="G203" s="9"/>
      <c r="H203" s="10"/>
      <c r="I203" s="11"/>
    </row>
    <row r="204" spans="1:9" x14ac:dyDescent="0.25">
      <c r="A204" s="162" t="s">
        <v>297</v>
      </c>
      <c r="B204" s="85" t="s">
        <v>1084</v>
      </c>
      <c r="C204" s="164" t="s">
        <v>815</v>
      </c>
      <c r="D204" s="137">
        <v>5</v>
      </c>
      <c r="E204" s="144">
        <v>72.91</v>
      </c>
      <c r="F204" s="29" t="s">
        <v>624</v>
      </c>
      <c r="G204" s="9"/>
      <c r="H204" s="10"/>
      <c r="I204" s="11"/>
    </row>
    <row r="205" spans="1:9" x14ac:dyDescent="0.25">
      <c r="A205" s="162" t="s">
        <v>299</v>
      </c>
      <c r="B205" s="85" t="s">
        <v>1085</v>
      </c>
      <c r="C205" s="164" t="s">
        <v>815</v>
      </c>
      <c r="D205" s="137">
        <v>4</v>
      </c>
      <c r="E205" s="144">
        <v>57.5</v>
      </c>
      <c r="F205" s="29" t="s">
        <v>624</v>
      </c>
      <c r="G205" s="9"/>
      <c r="H205" s="10"/>
      <c r="I205" s="11"/>
    </row>
    <row r="206" spans="1:9" x14ac:dyDescent="0.25">
      <c r="A206" s="162" t="s">
        <v>301</v>
      </c>
      <c r="B206" s="85" t="s">
        <v>1086</v>
      </c>
      <c r="C206" s="164" t="s">
        <v>815</v>
      </c>
      <c r="D206" s="137">
        <v>1</v>
      </c>
      <c r="E206" s="144">
        <v>14.38</v>
      </c>
      <c r="F206" s="29" t="s">
        <v>624</v>
      </c>
      <c r="G206" s="9"/>
      <c r="H206" s="10"/>
      <c r="I206" s="11"/>
    </row>
    <row r="207" spans="1:9" x14ac:dyDescent="0.25">
      <c r="A207" s="162" t="s">
        <v>302</v>
      </c>
      <c r="B207" s="85" t="s">
        <v>1087</v>
      </c>
      <c r="C207" s="164" t="s">
        <v>304</v>
      </c>
      <c r="D207" s="137">
        <v>200</v>
      </c>
      <c r="E207" s="144">
        <v>10</v>
      </c>
      <c r="F207" s="29" t="s">
        <v>624</v>
      </c>
      <c r="G207" s="9"/>
      <c r="H207" s="10"/>
      <c r="I207" s="11"/>
    </row>
    <row r="208" spans="1:9" x14ac:dyDescent="0.25">
      <c r="A208" s="162" t="s">
        <v>305</v>
      </c>
      <c r="B208" s="171" t="s">
        <v>1088</v>
      </c>
      <c r="C208" s="164" t="s">
        <v>304</v>
      </c>
      <c r="D208" s="172">
        <v>300</v>
      </c>
      <c r="E208" s="173">
        <v>20.010000000000002</v>
      </c>
      <c r="F208" s="29" t="s">
        <v>624</v>
      </c>
      <c r="G208" s="9"/>
      <c r="H208" s="10"/>
      <c r="I208" s="11"/>
    </row>
    <row r="209" spans="1:9" x14ac:dyDescent="0.25">
      <c r="A209" s="162" t="s">
        <v>307</v>
      </c>
      <c r="B209" s="28" t="s">
        <v>1089</v>
      </c>
      <c r="C209" s="164" t="s">
        <v>304</v>
      </c>
      <c r="D209" s="174">
        <v>200</v>
      </c>
      <c r="E209" s="175">
        <v>15</v>
      </c>
      <c r="F209" s="29" t="s">
        <v>624</v>
      </c>
      <c r="G209" s="9"/>
      <c r="H209" s="10"/>
      <c r="I209" s="11"/>
    </row>
    <row r="210" spans="1:9" x14ac:dyDescent="0.25">
      <c r="A210" s="162" t="s">
        <v>310</v>
      </c>
      <c r="B210" s="28" t="s">
        <v>1090</v>
      </c>
      <c r="C210" s="164" t="s">
        <v>304</v>
      </c>
      <c r="D210" s="176">
        <v>100</v>
      </c>
      <c r="E210" s="177">
        <v>10</v>
      </c>
      <c r="F210" s="29" t="s">
        <v>624</v>
      </c>
      <c r="G210" s="1"/>
      <c r="H210" s="1"/>
      <c r="I210" s="1"/>
    </row>
    <row r="211" spans="1:9" x14ac:dyDescent="0.25">
      <c r="A211" s="162" t="s">
        <v>312</v>
      </c>
      <c r="B211" s="28" t="s">
        <v>1091</v>
      </c>
      <c r="C211" s="164" t="s">
        <v>304</v>
      </c>
      <c r="D211" s="170">
        <v>200</v>
      </c>
      <c r="E211" s="178">
        <v>40</v>
      </c>
      <c r="F211" s="29" t="s">
        <v>624</v>
      </c>
    </row>
    <row r="212" spans="1:9" x14ac:dyDescent="0.25">
      <c r="A212" s="162" t="s">
        <v>314</v>
      </c>
      <c r="B212" s="28" t="s">
        <v>1092</v>
      </c>
      <c r="C212" s="164" t="s">
        <v>304</v>
      </c>
      <c r="D212" s="170">
        <v>20</v>
      </c>
      <c r="E212" s="178">
        <v>66.86</v>
      </c>
      <c r="F212" s="29" t="s">
        <v>624</v>
      </c>
    </row>
    <row r="213" spans="1:9" x14ac:dyDescent="0.25">
      <c r="A213" s="162" t="s">
        <v>316</v>
      </c>
      <c r="B213" s="28" t="s">
        <v>1093</v>
      </c>
      <c r="C213" s="164" t="s">
        <v>304</v>
      </c>
      <c r="D213" s="170">
        <v>2</v>
      </c>
      <c r="E213" s="178">
        <v>16.670000000000002</v>
      </c>
      <c r="F213" s="29" t="s">
        <v>624</v>
      </c>
    </row>
    <row r="214" spans="1:9" x14ac:dyDescent="0.25">
      <c r="A214" s="162" t="s">
        <v>318</v>
      </c>
      <c r="B214" s="28" t="s">
        <v>1094</v>
      </c>
      <c r="C214" s="164" t="s">
        <v>304</v>
      </c>
      <c r="D214" s="170">
        <v>2</v>
      </c>
      <c r="E214" s="178">
        <v>18.329999999999998</v>
      </c>
      <c r="F214" s="29" t="s">
        <v>624</v>
      </c>
    </row>
    <row r="215" spans="1:9" x14ac:dyDescent="0.25">
      <c r="A215" s="162" t="s">
        <v>320</v>
      </c>
      <c r="B215" s="28" t="s">
        <v>1095</v>
      </c>
      <c r="C215" s="164" t="s">
        <v>304</v>
      </c>
      <c r="D215" s="170">
        <v>30</v>
      </c>
      <c r="E215" s="178">
        <v>18</v>
      </c>
      <c r="F215" s="29" t="s">
        <v>624</v>
      </c>
    </row>
    <row r="216" spans="1:9" x14ac:dyDescent="0.25">
      <c r="A216" s="162" t="s">
        <v>323</v>
      </c>
      <c r="B216" s="28" t="s">
        <v>1096</v>
      </c>
      <c r="C216" s="164" t="s">
        <v>304</v>
      </c>
      <c r="D216" s="170">
        <v>50</v>
      </c>
      <c r="E216" s="178">
        <v>42.5</v>
      </c>
      <c r="F216" s="29" t="s">
        <v>624</v>
      </c>
    </row>
    <row r="217" spans="1:9" x14ac:dyDescent="0.25">
      <c r="A217" s="162" t="s">
        <v>324</v>
      </c>
      <c r="B217" s="28" t="s">
        <v>1097</v>
      </c>
      <c r="C217" s="164" t="s">
        <v>573</v>
      </c>
      <c r="D217" s="170">
        <v>24</v>
      </c>
      <c r="E217" s="178">
        <v>1730.63</v>
      </c>
      <c r="F217" s="29" t="s">
        <v>624</v>
      </c>
    </row>
    <row r="218" spans="1:9" x14ac:dyDescent="0.25">
      <c r="A218" s="162" t="s">
        <v>326</v>
      </c>
      <c r="B218" s="28" t="s">
        <v>1098</v>
      </c>
      <c r="C218" s="164" t="s">
        <v>573</v>
      </c>
      <c r="D218" s="170">
        <v>18</v>
      </c>
      <c r="E218" s="178">
        <v>351</v>
      </c>
      <c r="F218" s="29" t="s">
        <v>624</v>
      </c>
    </row>
    <row r="219" spans="1:9" x14ac:dyDescent="0.25">
      <c r="A219" s="162" t="s">
        <v>328</v>
      </c>
      <c r="B219" s="28" t="s">
        <v>1099</v>
      </c>
      <c r="C219" s="164" t="s">
        <v>573</v>
      </c>
      <c r="D219" s="170">
        <v>13</v>
      </c>
      <c r="E219" s="178">
        <v>325</v>
      </c>
      <c r="F219" s="29" t="s">
        <v>624</v>
      </c>
    </row>
    <row r="220" spans="1:9" x14ac:dyDescent="0.25">
      <c r="A220" s="162" t="s">
        <v>330</v>
      </c>
      <c r="B220" s="28" t="s">
        <v>1100</v>
      </c>
      <c r="C220" s="164" t="s">
        <v>304</v>
      </c>
      <c r="D220" s="170">
        <v>6</v>
      </c>
      <c r="E220" s="178">
        <v>132</v>
      </c>
      <c r="F220" s="29" t="s">
        <v>624</v>
      </c>
    </row>
    <row r="221" spans="1:9" x14ac:dyDescent="0.25">
      <c r="A221" s="162" t="s">
        <v>333</v>
      </c>
      <c r="B221" s="28" t="s">
        <v>1101</v>
      </c>
      <c r="C221" s="164" t="s">
        <v>304</v>
      </c>
      <c r="D221" s="170">
        <v>3</v>
      </c>
      <c r="E221" s="178">
        <v>18</v>
      </c>
      <c r="F221" s="29" t="s">
        <v>624</v>
      </c>
    </row>
    <row r="222" spans="1:9" x14ac:dyDescent="0.25">
      <c r="A222" s="162" t="s">
        <v>335</v>
      </c>
      <c r="B222" s="28" t="s">
        <v>1102</v>
      </c>
      <c r="C222" s="164" t="s">
        <v>304</v>
      </c>
      <c r="D222" s="170">
        <v>4</v>
      </c>
      <c r="E222" s="178">
        <v>504</v>
      </c>
      <c r="F222" s="29" t="s">
        <v>624</v>
      </c>
    </row>
    <row r="223" spans="1:9" x14ac:dyDescent="0.25">
      <c r="A223" s="162" t="s">
        <v>337</v>
      </c>
      <c r="B223" s="28" t="s">
        <v>1103</v>
      </c>
      <c r="C223" s="164" t="s">
        <v>304</v>
      </c>
      <c r="D223" s="170">
        <v>3</v>
      </c>
      <c r="E223" s="178">
        <v>79.5</v>
      </c>
      <c r="F223" s="29" t="s">
        <v>624</v>
      </c>
    </row>
    <row r="224" spans="1:9" x14ac:dyDescent="0.25">
      <c r="A224" s="162" t="s">
        <v>339</v>
      </c>
      <c r="B224" s="28" t="s">
        <v>1104</v>
      </c>
      <c r="C224" s="164" t="s">
        <v>304</v>
      </c>
      <c r="D224" s="170">
        <v>5</v>
      </c>
      <c r="E224" s="178">
        <v>85</v>
      </c>
      <c r="F224" s="29" t="s">
        <v>624</v>
      </c>
    </row>
    <row r="225" spans="1:6" x14ac:dyDescent="0.25">
      <c r="A225" s="162" t="s">
        <v>341</v>
      </c>
      <c r="B225" s="28" t="s">
        <v>1105</v>
      </c>
      <c r="C225" s="164" t="s">
        <v>304</v>
      </c>
      <c r="D225" s="170">
        <v>5</v>
      </c>
      <c r="E225" s="178">
        <v>75</v>
      </c>
      <c r="F225" s="29" t="s">
        <v>624</v>
      </c>
    </row>
    <row r="226" spans="1:6" x14ac:dyDescent="0.25">
      <c r="A226" s="162" t="s">
        <v>343</v>
      </c>
      <c r="B226" s="28" t="s">
        <v>1106</v>
      </c>
      <c r="C226" s="164" t="s">
        <v>304</v>
      </c>
      <c r="D226" s="170">
        <v>5</v>
      </c>
      <c r="E226" s="178">
        <v>30</v>
      </c>
      <c r="F226" s="29" t="s">
        <v>624</v>
      </c>
    </row>
    <row r="227" spans="1:6" x14ac:dyDescent="0.25">
      <c r="A227" s="162" t="s">
        <v>345</v>
      </c>
      <c r="B227" s="28" t="s">
        <v>1202</v>
      </c>
      <c r="C227" s="164" t="s">
        <v>304</v>
      </c>
      <c r="D227" s="170">
        <v>1</v>
      </c>
      <c r="E227" s="178">
        <v>15.33</v>
      </c>
      <c r="F227" s="29" t="s">
        <v>624</v>
      </c>
    </row>
    <row r="228" spans="1:6" x14ac:dyDescent="0.25">
      <c r="A228" s="162" t="s">
        <v>347</v>
      </c>
      <c r="B228" s="179" t="s">
        <v>1107</v>
      </c>
      <c r="C228" s="164" t="s">
        <v>304</v>
      </c>
      <c r="D228" s="170">
        <v>3</v>
      </c>
      <c r="E228" s="178">
        <v>7.26</v>
      </c>
      <c r="F228" s="29" t="s">
        <v>624</v>
      </c>
    </row>
    <row r="229" spans="1:6" x14ac:dyDescent="0.25">
      <c r="A229" s="162" t="s">
        <v>349</v>
      </c>
      <c r="B229" s="179" t="s">
        <v>1108</v>
      </c>
      <c r="C229" s="164" t="s">
        <v>304</v>
      </c>
      <c r="D229" s="170">
        <v>2</v>
      </c>
      <c r="E229" s="178">
        <v>24</v>
      </c>
      <c r="F229" s="29" t="s">
        <v>624</v>
      </c>
    </row>
    <row r="230" spans="1:6" x14ac:dyDescent="0.25">
      <c r="A230" s="162" t="s">
        <v>351</v>
      </c>
      <c r="B230" s="179" t="s">
        <v>1109</v>
      </c>
      <c r="C230" s="164" t="s">
        <v>304</v>
      </c>
      <c r="D230" s="170">
        <v>4</v>
      </c>
      <c r="E230" s="178">
        <v>14</v>
      </c>
      <c r="F230" s="29" t="s">
        <v>624</v>
      </c>
    </row>
    <row r="231" spans="1:6" x14ac:dyDescent="0.25">
      <c r="A231" s="162" t="s">
        <v>353</v>
      </c>
      <c r="B231" s="179" t="s">
        <v>1110</v>
      </c>
      <c r="C231" s="164" t="s">
        <v>304</v>
      </c>
      <c r="D231" s="170">
        <v>8</v>
      </c>
      <c r="E231" s="178">
        <v>96</v>
      </c>
      <c r="F231" s="29" t="s">
        <v>624</v>
      </c>
    </row>
    <row r="232" spans="1:6" x14ac:dyDescent="0.25">
      <c r="A232" s="162" t="s">
        <v>355</v>
      </c>
      <c r="B232" s="179" t="s">
        <v>1111</v>
      </c>
      <c r="C232" s="164" t="s">
        <v>304</v>
      </c>
      <c r="D232" s="170">
        <v>10</v>
      </c>
      <c r="E232" s="178">
        <v>35</v>
      </c>
      <c r="F232" s="29" t="s">
        <v>624</v>
      </c>
    </row>
    <row r="233" spans="1:6" x14ac:dyDescent="0.25">
      <c r="A233" s="162" t="s">
        <v>356</v>
      </c>
      <c r="B233" s="179" t="s">
        <v>1112</v>
      </c>
      <c r="C233" s="164" t="s">
        <v>304</v>
      </c>
      <c r="D233" s="170">
        <v>18</v>
      </c>
      <c r="E233" s="178">
        <v>58.15</v>
      </c>
      <c r="F233" s="29" t="s">
        <v>624</v>
      </c>
    </row>
    <row r="234" spans="1:6" x14ac:dyDescent="0.25">
      <c r="A234" s="162" t="s">
        <v>357</v>
      </c>
      <c r="B234" s="179" t="s">
        <v>1113</v>
      </c>
      <c r="C234" s="164" t="s">
        <v>304</v>
      </c>
      <c r="D234" s="170">
        <v>5</v>
      </c>
      <c r="E234" s="178">
        <v>7.09</v>
      </c>
      <c r="F234" s="29" t="s">
        <v>624</v>
      </c>
    </row>
    <row r="235" spans="1:6" x14ac:dyDescent="0.25">
      <c r="A235" s="162" t="s">
        <v>359</v>
      </c>
      <c r="B235" s="179" t="s">
        <v>1114</v>
      </c>
      <c r="C235" s="164" t="s">
        <v>573</v>
      </c>
      <c r="D235" s="170">
        <v>28</v>
      </c>
      <c r="E235" s="178">
        <v>337.08</v>
      </c>
      <c r="F235" s="29" t="s">
        <v>624</v>
      </c>
    </row>
    <row r="236" spans="1:6" x14ac:dyDescent="0.25">
      <c r="A236" s="162" t="s">
        <v>361</v>
      </c>
      <c r="B236" s="179" t="s">
        <v>1115</v>
      </c>
      <c r="C236" s="164" t="s">
        <v>304</v>
      </c>
      <c r="D236" s="170">
        <v>12</v>
      </c>
      <c r="E236" s="178">
        <v>3.5</v>
      </c>
      <c r="F236" s="29" t="s">
        <v>624</v>
      </c>
    </row>
    <row r="237" spans="1:6" x14ac:dyDescent="0.25">
      <c r="A237" s="162" t="s">
        <v>363</v>
      </c>
      <c r="B237" s="179" t="s">
        <v>1116</v>
      </c>
      <c r="C237" s="164" t="s">
        <v>304</v>
      </c>
      <c r="D237" s="170">
        <v>1</v>
      </c>
      <c r="E237" s="178">
        <v>3.75</v>
      </c>
      <c r="F237" s="29" t="s">
        <v>624</v>
      </c>
    </row>
    <row r="238" spans="1:6" x14ac:dyDescent="0.25">
      <c r="A238" s="162" t="s">
        <v>365</v>
      </c>
      <c r="B238" s="179" t="s">
        <v>1117</v>
      </c>
      <c r="C238" s="164" t="s">
        <v>304</v>
      </c>
      <c r="D238" s="170">
        <v>7</v>
      </c>
      <c r="E238" s="178">
        <v>9.92</v>
      </c>
      <c r="F238" s="29" t="s">
        <v>624</v>
      </c>
    </row>
    <row r="239" spans="1:6" x14ac:dyDescent="0.25">
      <c r="A239" s="162" t="s">
        <v>367</v>
      </c>
      <c r="B239" s="179" t="s">
        <v>1118</v>
      </c>
      <c r="C239" s="164" t="s">
        <v>573</v>
      </c>
      <c r="D239" s="170">
        <v>15</v>
      </c>
      <c r="E239" s="178">
        <v>5.88</v>
      </c>
      <c r="F239" s="29" t="s">
        <v>624</v>
      </c>
    </row>
    <row r="240" spans="1:6" x14ac:dyDescent="0.25">
      <c r="A240" s="162" t="s">
        <v>369</v>
      </c>
      <c r="B240" s="179" t="s">
        <v>1119</v>
      </c>
      <c r="C240" s="164" t="s">
        <v>304</v>
      </c>
      <c r="D240" s="170">
        <v>8</v>
      </c>
      <c r="E240" s="178">
        <v>6.8</v>
      </c>
      <c r="F240" s="29" t="s">
        <v>624</v>
      </c>
    </row>
    <row r="241" spans="1:6" x14ac:dyDescent="0.25">
      <c r="A241" s="162" t="s">
        <v>370</v>
      </c>
      <c r="B241" s="179" t="s">
        <v>1120</v>
      </c>
      <c r="C241" s="164" t="s">
        <v>304</v>
      </c>
      <c r="D241" s="170">
        <v>2</v>
      </c>
      <c r="E241" s="178">
        <v>9</v>
      </c>
      <c r="F241" s="29" t="s">
        <v>624</v>
      </c>
    </row>
    <row r="242" spans="1:6" x14ac:dyDescent="0.25">
      <c r="A242" s="162" t="s">
        <v>372</v>
      </c>
      <c r="B242" s="179" t="s">
        <v>1121</v>
      </c>
      <c r="C242" s="164" t="s">
        <v>304</v>
      </c>
      <c r="D242" s="170">
        <v>3</v>
      </c>
      <c r="E242" s="178">
        <v>117</v>
      </c>
      <c r="F242" s="29" t="s">
        <v>624</v>
      </c>
    </row>
    <row r="243" spans="1:6" x14ac:dyDescent="0.25">
      <c r="A243" s="162" t="s">
        <v>374</v>
      </c>
      <c r="B243" s="179" t="s">
        <v>1122</v>
      </c>
      <c r="C243" s="164" t="s">
        <v>304</v>
      </c>
      <c r="D243" s="170">
        <v>4</v>
      </c>
      <c r="E243" s="178">
        <v>188</v>
      </c>
      <c r="F243" s="29" t="s">
        <v>624</v>
      </c>
    </row>
    <row r="244" spans="1:6" x14ac:dyDescent="0.25">
      <c r="A244" s="162" t="s">
        <v>376</v>
      </c>
      <c r="B244" s="179" t="s">
        <v>1123</v>
      </c>
      <c r="C244" s="164" t="s">
        <v>304</v>
      </c>
      <c r="D244" s="170">
        <v>4</v>
      </c>
      <c r="E244" s="178">
        <v>172</v>
      </c>
      <c r="F244" s="29" t="s">
        <v>624</v>
      </c>
    </row>
    <row r="245" spans="1:6" x14ac:dyDescent="0.25">
      <c r="A245" s="162" t="s">
        <v>378</v>
      </c>
      <c r="B245" s="179" t="s">
        <v>1124</v>
      </c>
      <c r="C245" s="164" t="s">
        <v>304</v>
      </c>
      <c r="D245" s="170">
        <v>3</v>
      </c>
      <c r="E245" s="178">
        <v>93</v>
      </c>
      <c r="F245" s="29" t="s">
        <v>624</v>
      </c>
    </row>
    <row r="246" spans="1:6" x14ac:dyDescent="0.25">
      <c r="A246" s="162" t="s">
        <v>380</v>
      </c>
      <c r="B246" s="179" t="s">
        <v>1125</v>
      </c>
      <c r="C246" s="164" t="s">
        <v>304</v>
      </c>
      <c r="D246" s="170">
        <v>11</v>
      </c>
      <c r="E246" s="178">
        <v>26.4</v>
      </c>
      <c r="F246" s="29" t="s">
        <v>624</v>
      </c>
    </row>
    <row r="247" spans="1:6" x14ac:dyDescent="0.25">
      <c r="A247" s="162" t="s">
        <v>381</v>
      </c>
      <c r="B247" s="179" t="s">
        <v>1126</v>
      </c>
      <c r="C247" s="164" t="s">
        <v>304</v>
      </c>
      <c r="D247" s="170">
        <v>4</v>
      </c>
      <c r="E247" s="178">
        <v>104</v>
      </c>
      <c r="F247" s="29" t="s">
        <v>624</v>
      </c>
    </row>
    <row r="248" spans="1:6" x14ac:dyDescent="0.25">
      <c r="A248" s="162" t="s">
        <v>383</v>
      </c>
      <c r="B248" s="179" t="s">
        <v>1127</v>
      </c>
      <c r="C248" s="164" t="s">
        <v>304</v>
      </c>
      <c r="D248" s="170">
        <v>10</v>
      </c>
      <c r="E248" s="178">
        <v>185</v>
      </c>
      <c r="F248" s="29" t="s">
        <v>624</v>
      </c>
    </row>
    <row r="249" spans="1:6" x14ac:dyDescent="0.25">
      <c r="A249" s="162" t="s">
        <v>385</v>
      </c>
      <c r="B249" s="179" t="s">
        <v>1128</v>
      </c>
      <c r="C249" s="164" t="s">
        <v>304</v>
      </c>
      <c r="D249" s="170">
        <v>12</v>
      </c>
      <c r="E249" s="178">
        <v>420</v>
      </c>
      <c r="F249" s="29" t="s">
        <v>624</v>
      </c>
    </row>
    <row r="250" spans="1:6" x14ac:dyDescent="0.25">
      <c r="A250" s="162" t="s">
        <v>387</v>
      </c>
      <c r="B250" s="179" t="s">
        <v>1129</v>
      </c>
      <c r="C250" s="164" t="s">
        <v>304</v>
      </c>
      <c r="D250" s="170">
        <v>14</v>
      </c>
      <c r="E250" s="178">
        <v>686</v>
      </c>
      <c r="F250" s="29" t="s">
        <v>624</v>
      </c>
    </row>
    <row r="251" spans="1:6" x14ac:dyDescent="0.25">
      <c r="A251" s="162" t="s">
        <v>389</v>
      </c>
      <c r="B251" s="179" t="s">
        <v>1130</v>
      </c>
      <c r="C251" s="164" t="s">
        <v>304</v>
      </c>
      <c r="D251" s="170">
        <v>3</v>
      </c>
      <c r="E251" s="178">
        <v>147</v>
      </c>
      <c r="F251" s="29" t="s">
        <v>624</v>
      </c>
    </row>
    <row r="252" spans="1:6" x14ac:dyDescent="0.25">
      <c r="A252" s="162" t="s">
        <v>391</v>
      </c>
      <c r="B252" s="179" t="s">
        <v>1131</v>
      </c>
      <c r="C252" s="164" t="s">
        <v>304</v>
      </c>
      <c r="D252" s="170">
        <v>2</v>
      </c>
      <c r="E252" s="178">
        <v>90</v>
      </c>
      <c r="F252" s="29" t="s">
        <v>624</v>
      </c>
    </row>
    <row r="253" spans="1:6" x14ac:dyDescent="0.25">
      <c r="A253" s="162" t="s">
        <v>394</v>
      </c>
      <c r="B253" s="179" t="s">
        <v>1132</v>
      </c>
      <c r="C253" s="164" t="s">
        <v>304</v>
      </c>
      <c r="D253" s="170">
        <v>5</v>
      </c>
      <c r="E253" s="178">
        <v>235</v>
      </c>
      <c r="F253" s="29" t="s">
        <v>624</v>
      </c>
    </row>
    <row r="254" spans="1:6" x14ac:dyDescent="0.25">
      <c r="A254" s="162" t="s">
        <v>396</v>
      </c>
      <c r="B254" s="179" t="s">
        <v>1133</v>
      </c>
      <c r="C254" s="164" t="s">
        <v>304</v>
      </c>
      <c r="D254" s="170">
        <v>12</v>
      </c>
      <c r="E254" s="178">
        <v>192</v>
      </c>
      <c r="F254" s="29" t="s">
        <v>624</v>
      </c>
    </row>
    <row r="255" spans="1:6" x14ac:dyDescent="0.25">
      <c r="A255" s="162" t="s">
        <v>398</v>
      </c>
      <c r="B255" s="179" t="s">
        <v>1134</v>
      </c>
      <c r="C255" s="164" t="s">
        <v>304</v>
      </c>
      <c r="D255" s="170">
        <v>60</v>
      </c>
      <c r="E255" s="178">
        <v>90</v>
      </c>
      <c r="F255" s="29" t="s">
        <v>624</v>
      </c>
    </row>
    <row r="256" spans="1:6" x14ac:dyDescent="0.25">
      <c r="A256" s="162" t="s">
        <v>400</v>
      </c>
      <c r="B256" s="179" t="s">
        <v>1135</v>
      </c>
      <c r="C256" s="164" t="s">
        <v>304</v>
      </c>
      <c r="D256" s="170">
        <v>8</v>
      </c>
      <c r="E256" s="178">
        <v>184</v>
      </c>
      <c r="F256" s="29" t="s">
        <v>624</v>
      </c>
    </row>
    <row r="257" spans="1:6" x14ac:dyDescent="0.25">
      <c r="A257" s="162" t="s">
        <v>402</v>
      </c>
      <c r="B257" s="179" t="s">
        <v>1136</v>
      </c>
      <c r="C257" s="164" t="s">
        <v>304</v>
      </c>
      <c r="D257" s="170">
        <v>2</v>
      </c>
      <c r="E257" s="178">
        <v>30</v>
      </c>
      <c r="F257" s="29" t="s">
        <v>624</v>
      </c>
    </row>
    <row r="258" spans="1:6" x14ac:dyDescent="0.25">
      <c r="A258" s="162" t="s">
        <v>404</v>
      </c>
      <c r="B258" s="179" t="s">
        <v>1137</v>
      </c>
      <c r="C258" s="164" t="s">
        <v>304</v>
      </c>
      <c r="D258" s="170">
        <v>3</v>
      </c>
      <c r="E258" s="178">
        <v>30</v>
      </c>
      <c r="F258" s="29" t="s">
        <v>624</v>
      </c>
    </row>
    <row r="259" spans="1:6" x14ac:dyDescent="0.25">
      <c r="A259" s="162" t="s">
        <v>416</v>
      </c>
      <c r="B259" s="179" t="s">
        <v>1138</v>
      </c>
      <c r="C259" s="164" t="s">
        <v>573</v>
      </c>
      <c r="D259" s="170">
        <v>14</v>
      </c>
      <c r="E259" s="178">
        <v>64.400000000000006</v>
      </c>
      <c r="F259" s="29" t="s">
        <v>624</v>
      </c>
    </row>
    <row r="260" spans="1:6" x14ac:dyDescent="0.25">
      <c r="A260" s="162" t="s">
        <v>418</v>
      </c>
      <c r="B260" s="179" t="s">
        <v>1139</v>
      </c>
      <c r="C260" s="164" t="s">
        <v>1182</v>
      </c>
      <c r="D260" s="170">
        <v>1</v>
      </c>
      <c r="E260" s="178">
        <v>320</v>
      </c>
      <c r="F260" s="29" t="s">
        <v>624</v>
      </c>
    </row>
    <row r="261" spans="1:6" x14ac:dyDescent="0.25">
      <c r="A261" s="162" t="s">
        <v>420</v>
      </c>
      <c r="B261" s="179" t="s">
        <v>1140</v>
      </c>
      <c r="C261" s="164" t="s">
        <v>304</v>
      </c>
      <c r="D261" s="170">
        <v>300</v>
      </c>
      <c r="E261" s="178">
        <v>42</v>
      </c>
      <c r="F261" s="29" t="s">
        <v>624</v>
      </c>
    </row>
    <row r="262" spans="1:6" x14ac:dyDescent="0.25">
      <c r="A262" s="162" t="s">
        <v>421</v>
      </c>
      <c r="B262" s="179" t="s">
        <v>1141</v>
      </c>
      <c r="C262" s="164" t="s">
        <v>304</v>
      </c>
      <c r="D262" s="170">
        <v>800</v>
      </c>
      <c r="E262" s="178">
        <v>120</v>
      </c>
      <c r="F262" s="29" t="s">
        <v>624</v>
      </c>
    </row>
    <row r="263" spans="1:6" x14ac:dyDescent="0.25">
      <c r="A263" s="162" t="s">
        <v>423</v>
      </c>
      <c r="B263" s="179" t="s">
        <v>1142</v>
      </c>
      <c r="C263" s="164" t="s">
        <v>304</v>
      </c>
      <c r="D263" s="170">
        <v>300</v>
      </c>
      <c r="E263" s="178">
        <v>27</v>
      </c>
      <c r="F263" s="29" t="s">
        <v>624</v>
      </c>
    </row>
    <row r="264" spans="1:6" x14ac:dyDescent="0.25">
      <c r="A264" s="162" t="s">
        <v>425</v>
      </c>
      <c r="B264" s="179" t="s">
        <v>1143</v>
      </c>
      <c r="C264" s="164" t="s">
        <v>304</v>
      </c>
      <c r="D264" s="170">
        <v>300</v>
      </c>
      <c r="E264" s="178">
        <v>30</v>
      </c>
      <c r="F264" s="29" t="s">
        <v>624</v>
      </c>
    </row>
    <row r="265" spans="1:6" x14ac:dyDescent="0.25">
      <c r="A265" s="162" t="s">
        <v>427</v>
      </c>
      <c r="B265" s="179" t="s">
        <v>1144</v>
      </c>
      <c r="C265" s="164" t="s">
        <v>304</v>
      </c>
      <c r="D265" s="170">
        <v>400</v>
      </c>
      <c r="E265" s="178">
        <v>108</v>
      </c>
      <c r="F265" s="29" t="s">
        <v>624</v>
      </c>
    </row>
    <row r="266" spans="1:6" x14ac:dyDescent="0.25">
      <c r="A266" s="162" t="s">
        <v>429</v>
      </c>
      <c r="B266" s="179" t="s">
        <v>1145</v>
      </c>
      <c r="C266" s="164" t="s">
        <v>304</v>
      </c>
      <c r="D266" s="170">
        <v>59</v>
      </c>
      <c r="E266" s="178">
        <v>10.029999999999999</v>
      </c>
      <c r="F266" s="29" t="s">
        <v>624</v>
      </c>
    </row>
    <row r="267" spans="1:6" x14ac:dyDescent="0.25">
      <c r="A267" s="162" t="s">
        <v>431</v>
      </c>
      <c r="B267" s="179"/>
      <c r="C267" s="170"/>
      <c r="D267" s="170"/>
      <c r="E267" s="178"/>
      <c r="F267" s="170"/>
    </row>
    <row r="268" spans="1:6" x14ac:dyDescent="0.25">
      <c r="A268" s="162" t="s">
        <v>433</v>
      </c>
      <c r="B268" s="166" t="s">
        <v>1146</v>
      </c>
      <c r="C268" s="170" t="s">
        <v>304</v>
      </c>
      <c r="D268" s="170">
        <v>1</v>
      </c>
      <c r="E268" s="178">
        <v>144.6</v>
      </c>
      <c r="F268" s="170" t="s">
        <v>158</v>
      </c>
    </row>
    <row r="269" spans="1:6" x14ac:dyDescent="0.25">
      <c r="A269" s="162" t="s">
        <v>435</v>
      </c>
      <c r="B269" s="166" t="s">
        <v>1147</v>
      </c>
      <c r="C269" s="170" t="s">
        <v>304</v>
      </c>
      <c r="D269" s="170">
        <v>2</v>
      </c>
      <c r="E269" s="178">
        <v>350</v>
      </c>
      <c r="F269" s="170" t="s">
        <v>158</v>
      </c>
    </row>
    <row r="270" spans="1:6" x14ac:dyDescent="0.25">
      <c r="A270" s="162" t="s">
        <v>437</v>
      </c>
      <c r="B270" s="166" t="s">
        <v>1148</v>
      </c>
      <c r="C270" s="170" t="s">
        <v>304</v>
      </c>
      <c r="D270" s="170">
        <v>1</v>
      </c>
      <c r="E270" s="178">
        <v>195</v>
      </c>
      <c r="F270" s="170" t="s">
        <v>158</v>
      </c>
    </row>
    <row r="271" spans="1:6" x14ac:dyDescent="0.25">
      <c r="A271" s="162" t="s">
        <v>439</v>
      </c>
      <c r="B271" s="166" t="s">
        <v>1149</v>
      </c>
      <c r="C271" s="170" t="s">
        <v>304</v>
      </c>
      <c r="D271" s="170">
        <v>1</v>
      </c>
      <c r="E271" s="178">
        <v>385</v>
      </c>
      <c r="F271" s="170" t="s">
        <v>158</v>
      </c>
    </row>
    <row r="272" spans="1:6" x14ac:dyDescent="0.25">
      <c r="A272" s="162" t="s">
        <v>441</v>
      </c>
      <c r="B272" s="166" t="s">
        <v>1150</v>
      </c>
      <c r="C272" s="170" t="s">
        <v>535</v>
      </c>
      <c r="D272" s="170">
        <v>10</v>
      </c>
      <c r="E272" s="178">
        <v>196</v>
      </c>
      <c r="F272" s="170" t="s">
        <v>158</v>
      </c>
    </row>
    <row r="273" spans="1:9" x14ac:dyDescent="0.25">
      <c r="A273" s="162" t="s">
        <v>443</v>
      </c>
      <c r="B273" s="166" t="s">
        <v>1151</v>
      </c>
      <c r="C273" s="170" t="s">
        <v>815</v>
      </c>
      <c r="D273" s="170">
        <v>16.8</v>
      </c>
      <c r="E273" s="178">
        <v>903</v>
      </c>
      <c r="F273" s="170" t="s">
        <v>158</v>
      </c>
    </row>
    <row r="274" spans="1:9" x14ac:dyDescent="0.25">
      <c r="A274" s="162" t="s">
        <v>445</v>
      </c>
      <c r="B274" s="166" t="s">
        <v>1152</v>
      </c>
      <c r="C274" s="170" t="s">
        <v>815</v>
      </c>
      <c r="D274" s="170">
        <v>11.2</v>
      </c>
      <c r="E274" s="178">
        <v>515.98</v>
      </c>
      <c r="F274" s="170" t="s">
        <v>158</v>
      </c>
    </row>
    <row r="275" spans="1:9" x14ac:dyDescent="0.25">
      <c r="A275" s="162" t="s">
        <v>447</v>
      </c>
      <c r="B275" s="166" t="s">
        <v>1153</v>
      </c>
      <c r="C275" s="170" t="s">
        <v>815</v>
      </c>
      <c r="D275" s="170">
        <v>2.8</v>
      </c>
      <c r="E275" s="178">
        <v>131.99</v>
      </c>
      <c r="F275" s="170" t="s">
        <v>158</v>
      </c>
    </row>
    <row r="276" spans="1:9" x14ac:dyDescent="0.25">
      <c r="A276" s="162" t="s">
        <v>449</v>
      </c>
      <c r="B276" s="166" t="s">
        <v>1154</v>
      </c>
      <c r="C276" s="170" t="s">
        <v>815</v>
      </c>
      <c r="D276" s="170">
        <v>2.8</v>
      </c>
      <c r="E276" s="178">
        <v>153.97</v>
      </c>
      <c r="F276" s="170" t="s">
        <v>158</v>
      </c>
    </row>
    <row r="277" spans="1:9" x14ac:dyDescent="0.25">
      <c r="A277" s="162" t="s">
        <v>451</v>
      </c>
      <c r="B277" s="166" t="s">
        <v>1155</v>
      </c>
      <c r="C277" s="170" t="s">
        <v>815</v>
      </c>
      <c r="D277" s="170">
        <v>16.8</v>
      </c>
      <c r="E277" s="178">
        <v>903</v>
      </c>
      <c r="F277" s="170" t="s">
        <v>158</v>
      </c>
    </row>
    <row r="278" spans="1:9" x14ac:dyDescent="0.25">
      <c r="A278" s="162" t="s">
        <v>454</v>
      </c>
      <c r="B278" s="166" t="s">
        <v>1156</v>
      </c>
      <c r="C278" s="170" t="s">
        <v>815</v>
      </c>
      <c r="D278" s="170">
        <v>100</v>
      </c>
      <c r="E278" s="178">
        <v>568</v>
      </c>
      <c r="F278" s="170" t="s">
        <v>158</v>
      </c>
    </row>
    <row r="279" spans="1:9" x14ac:dyDescent="0.25">
      <c r="A279" s="162" t="s">
        <v>456</v>
      </c>
      <c r="B279" s="166" t="s">
        <v>1157</v>
      </c>
      <c r="C279" s="170" t="s">
        <v>304</v>
      </c>
      <c r="D279" s="170">
        <v>1</v>
      </c>
      <c r="E279" s="178">
        <v>1200</v>
      </c>
      <c r="F279" s="170" t="s">
        <v>158</v>
      </c>
    </row>
    <row r="280" spans="1:9" x14ac:dyDescent="0.25">
      <c r="A280" s="166"/>
      <c r="B280" s="65" t="s">
        <v>1208</v>
      </c>
      <c r="C280" s="180"/>
      <c r="D280" s="180">
        <f>SUM(D193:D279)</f>
        <v>3973.5000000000005</v>
      </c>
      <c r="E280" s="181">
        <f>SUM(E193:E279)</f>
        <v>15915.93</v>
      </c>
      <c r="F280" s="170"/>
    </row>
    <row r="281" spans="1:9" ht="24" customHeight="1" x14ac:dyDescent="0.25">
      <c r="A281" s="237" t="s">
        <v>1158</v>
      </c>
      <c r="B281" s="237"/>
      <c r="C281" s="237"/>
      <c r="D281" s="237"/>
      <c r="E281" s="237"/>
      <c r="F281" s="238"/>
      <c r="G281" s="6"/>
      <c r="H281" s="6"/>
      <c r="I281" s="6"/>
    </row>
    <row r="282" spans="1:9" x14ac:dyDescent="0.25">
      <c r="A282" s="162" t="s">
        <v>270</v>
      </c>
      <c r="B282" s="85" t="s">
        <v>1159</v>
      </c>
      <c r="C282" s="164" t="s">
        <v>535</v>
      </c>
      <c r="D282" s="99">
        <v>340</v>
      </c>
      <c r="E282" s="100">
        <v>9180</v>
      </c>
      <c r="F282" s="29" t="s">
        <v>158</v>
      </c>
      <c r="G282" s="9"/>
      <c r="H282" s="10"/>
      <c r="I282" s="11"/>
    </row>
    <row r="283" spans="1:9" ht="23.25" x14ac:dyDescent="0.25">
      <c r="A283" s="162" t="s">
        <v>274</v>
      </c>
      <c r="B283" s="85" t="s">
        <v>1159</v>
      </c>
      <c r="C283" s="164" t="s">
        <v>535</v>
      </c>
      <c r="D283" s="99">
        <v>1.9670000000000001</v>
      </c>
      <c r="E283" s="100">
        <v>53.109000000000002</v>
      </c>
      <c r="F283" s="182" t="s">
        <v>1160</v>
      </c>
      <c r="G283" s="9"/>
      <c r="H283" s="10"/>
      <c r="I283" s="11"/>
    </row>
    <row r="284" spans="1:9" ht="23.25" x14ac:dyDescent="0.25">
      <c r="A284" s="162" t="s">
        <v>276</v>
      </c>
      <c r="B284" s="85" t="s">
        <v>1159</v>
      </c>
      <c r="C284" s="164" t="s">
        <v>535</v>
      </c>
      <c r="D284" s="133">
        <v>5.7519999999999998</v>
      </c>
      <c r="E284" s="150">
        <v>155.304</v>
      </c>
      <c r="F284" s="182" t="s">
        <v>1161</v>
      </c>
      <c r="G284" s="9"/>
      <c r="H284" s="10"/>
      <c r="I284" s="11"/>
    </row>
    <row r="285" spans="1:9" ht="23.25" x14ac:dyDescent="0.25">
      <c r="A285" s="162" t="s">
        <v>278</v>
      </c>
      <c r="B285" s="85" t="s">
        <v>1159</v>
      </c>
      <c r="C285" s="164" t="s">
        <v>535</v>
      </c>
      <c r="D285" s="137">
        <v>4.7690000000000001</v>
      </c>
      <c r="E285" s="144">
        <v>128.76300000000001</v>
      </c>
      <c r="F285" s="182" t="s">
        <v>1162</v>
      </c>
      <c r="G285" s="9"/>
      <c r="H285" s="10"/>
      <c r="I285" s="11"/>
    </row>
    <row r="286" spans="1:9" x14ac:dyDescent="0.25">
      <c r="A286" s="166"/>
      <c r="B286" s="65" t="s">
        <v>1207</v>
      </c>
      <c r="C286" s="170"/>
      <c r="D286" s="170">
        <f>SUM(D282:D285)</f>
        <v>352.488</v>
      </c>
      <c r="E286" s="178">
        <f>SUM(E282:E285)</f>
        <v>9517.1760000000013</v>
      </c>
      <c r="F286" s="170"/>
    </row>
    <row r="287" spans="1:9" ht="24" customHeight="1" x14ac:dyDescent="0.25">
      <c r="A287" s="237" t="s">
        <v>1163</v>
      </c>
      <c r="B287" s="237"/>
      <c r="C287" s="237"/>
      <c r="D287" s="237"/>
      <c r="E287" s="237"/>
      <c r="F287" s="238"/>
      <c r="G287" s="6"/>
      <c r="H287" s="6"/>
      <c r="I287" s="6"/>
    </row>
    <row r="288" spans="1:9" x14ac:dyDescent="0.25">
      <c r="A288" s="162" t="s">
        <v>270</v>
      </c>
      <c r="B288" s="179" t="s">
        <v>1164</v>
      </c>
      <c r="C288" s="29" t="s">
        <v>304</v>
      </c>
      <c r="D288" s="29">
        <v>1</v>
      </c>
      <c r="E288" s="61">
        <v>190</v>
      </c>
      <c r="F288" s="61" t="s">
        <v>139</v>
      </c>
      <c r="G288" s="9"/>
      <c r="H288" s="10"/>
      <c r="I288" s="11"/>
    </row>
    <row r="289" spans="1:9" x14ac:dyDescent="0.25">
      <c r="A289" s="162" t="s">
        <v>274</v>
      </c>
      <c r="B289" s="179" t="s">
        <v>1165</v>
      </c>
      <c r="C289" s="29" t="s">
        <v>304</v>
      </c>
      <c r="D289" s="29">
        <v>1</v>
      </c>
      <c r="E289" s="61">
        <v>145</v>
      </c>
      <c r="F289" s="61" t="s">
        <v>139</v>
      </c>
      <c r="G289" s="9"/>
      <c r="H289" s="10"/>
      <c r="I289" s="11"/>
    </row>
    <row r="290" spans="1:9" x14ac:dyDescent="0.25">
      <c r="A290" s="162" t="s">
        <v>276</v>
      </c>
      <c r="B290" s="179" t="s">
        <v>1166</v>
      </c>
      <c r="C290" s="29" t="s">
        <v>304</v>
      </c>
      <c r="D290" s="29">
        <v>2</v>
      </c>
      <c r="E290" s="61">
        <v>370</v>
      </c>
      <c r="F290" s="61" t="s">
        <v>139</v>
      </c>
      <c r="G290" s="9"/>
      <c r="H290" s="10"/>
      <c r="I290" s="11"/>
    </row>
    <row r="291" spans="1:9" x14ac:dyDescent="0.25">
      <c r="A291" s="162" t="s">
        <v>278</v>
      </c>
      <c r="B291" s="179" t="s">
        <v>1167</v>
      </c>
      <c r="C291" s="29" t="s">
        <v>304</v>
      </c>
      <c r="D291" s="29">
        <v>2</v>
      </c>
      <c r="E291" s="61">
        <v>6</v>
      </c>
      <c r="F291" s="61" t="s">
        <v>139</v>
      </c>
      <c r="G291" s="9"/>
      <c r="H291" s="10"/>
      <c r="I291" s="11"/>
    </row>
    <row r="292" spans="1:9" x14ac:dyDescent="0.25">
      <c r="A292" s="162" t="s">
        <v>280</v>
      </c>
      <c r="B292" s="179" t="s">
        <v>1168</v>
      </c>
      <c r="C292" s="29" t="s">
        <v>1169</v>
      </c>
      <c r="D292" s="29">
        <v>1</v>
      </c>
      <c r="E292" s="61">
        <v>370</v>
      </c>
      <c r="F292" s="61" t="s">
        <v>139</v>
      </c>
      <c r="G292" s="9"/>
      <c r="H292" s="10"/>
      <c r="I292" s="11"/>
    </row>
    <row r="293" spans="1:9" x14ac:dyDescent="0.25">
      <c r="A293" s="162" t="s">
        <v>283</v>
      </c>
      <c r="B293" s="183" t="s">
        <v>1170</v>
      </c>
      <c r="C293" s="184" t="s">
        <v>1169</v>
      </c>
      <c r="D293" s="184">
        <v>1</v>
      </c>
      <c r="E293" s="185">
        <v>125</v>
      </c>
      <c r="F293" s="185" t="s">
        <v>139</v>
      </c>
      <c r="G293" s="9"/>
      <c r="H293" s="10"/>
      <c r="I293" s="11"/>
    </row>
    <row r="294" spans="1:9" x14ac:dyDescent="0.25">
      <c r="A294" s="162" t="s">
        <v>286</v>
      </c>
      <c r="B294" s="179" t="s">
        <v>1171</v>
      </c>
      <c r="C294" s="29" t="s">
        <v>1169</v>
      </c>
      <c r="D294" s="29">
        <v>1</v>
      </c>
      <c r="E294" s="61">
        <v>127</v>
      </c>
      <c r="F294" s="61" t="s">
        <v>139</v>
      </c>
    </row>
    <row r="295" spans="1:9" x14ac:dyDescent="0.25">
      <c r="A295" s="162" t="s">
        <v>288</v>
      </c>
      <c r="B295" s="179" t="s">
        <v>1172</v>
      </c>
      <c r="C295" s="29" t="s">
        <v>1169</v>
      </c>
      <c r="D295" s="29">
        <v>1</v>
      </c>
      <c r="E295" s="61">
        <v>168</v>
      </c>
      <c r="F295" s="61" t="s">
        <v>139</v>
      </c>
    </row>
    <row r="296" spans="1:9" x14ac:dyDescent="0.25">
      <c r="A296" s="215" t="s">
        <v>290</v>
      </c>
      <c r="B296" s="179" t="s">
        <v>1173</v>
      </c>
      <c r="C296" s="29" t="s">
        <v>1169</v>
      </c>
      <c r="D296" s="29">
        <v>1</v>
      </c>
      <c r="E296" s="61">
        <v>135</v>
      </c>
      <c r="F296" s="61" t="s">
        <v>139</v>
      </c>
    </row>
    <row r="297" spans="1:9" x14ac:dyDescent="0.25">
      <c r="A297" s="216" t="s">
        <v>293</v>
      </c>
      <c r="B297" s="179" t="s">
        <v>1174</v>
      </c>
      <c r="C297" s="29" t="s">
        <v>304</v>
      </c>
      <c r="D297" s="29">
        <v>1</v>
      </c>
      <c r="E297" s="61">
        <v>110</v>
      </c>
      <c r="F297" s="61" t="s">
        <v>139</v>
      </c>
    </row>
    <row r="298" spans="1:9" x14ac:dyDescent="0.25">
      <c r="A298" s="216" t="s">
        <v>295</v>
      </c>
      <c r="B298" s="217" t="s">
        <v>1174</v>
      </c>
      <c r="C298" s="29" t="s">
        <v>304</v>
      </c>
      <c r="D298" s="29">
        <v>1</v>
      </c>
      <c r="E298" s="61">
        <v>82</v>
      </c>
      <c r="F298" s="61" t="s">
        <v>139</v>
      </c>
    </row>
    <row r="299" spans="1:9" x14ac:dyDescent="0.25">
      <c r="A299" s="216" t="s">
        <v>297</v>
      </c>
      <c r="B299" s="217" t="s">
        <v>1227</v>
      </c>
      <c r="C299" s="29" t="s">
        <v>304</v>
      </c>
      <c r="D299" s="29">
        <v>1</v>
      </c>
      <c r="E299" s="61">
        <v>58</v>
      </c>
      <c r="F299" s="61" t="s">
        <v>139</v>
      </c>
    </row>
    <row r="300" spans="1:9" x14ac:dyDescent="0.25">
      <c r="A300" s="216" t="s">
        <v>299</v>
      </c>
      <c r="B300" s="217" t="s">
        <v>1228</v>
      </c>
      <c r="C300" s="29" t="s">
        <v>304</v>
      </c>
      <c r="D300" s="29">
        <v>5</v>
      </c>
      <c r="E300" s="61">
        <v>30</v>
      </c>
      <c r="F300" s="61" t="s">
        <v>139</v>
      </c>
    </row>
    <row r="301" spans="1:9" x14ac:dyDescent="0.25">
      <c r="A301" s="216" t="s">
        <v>301</v>
      </c>
      <c r="B301" s="217" t="s">
        <v>1229</v>
      </c>
      <c r="C301" s="29" t="s">
        <v>304</v>
      </c>
      <c r="D301" s="29">
        <v>6</v>
      </c>
      <c r="E301" s="61">
        <v>27</v>
      </c>
      <c r="F301" s="61" t="s">
        <v>139</v>
      </c>
    </row>
    <row r="302" spans="1:9" x14ac:dyDescent="0.25">
      <c r="A302" s="216" t="s">
        <v>302</v>
      </c>
      <c r="B302" s="217" t="s">
        <v>1230</v>
      </c>
      <c r="C302" s="29" t="s">
        <v>304</v>
      </c>
      <c r="D302" s="29">
        <v>4</v>
      </c>
      <c r="E302" s="61">
        <v>12</v>
      </c>
      <c r="F302" s="61" t="s">
        <v>139</v>
      </c>
    </row>
    <row r="303" spans="1:9" x14ac:dyDescent="0.25">
      <c r="A303" s="166"/>
      <c r="B303" s="65" t="s">
        <v>1206</v>
      </c>
      <c r="C303" s="180"/>
      <c r="D303" s="180">
        <f>SUM(D288:D302)</f>
        <v>29</v>
      </c>
      <c r="E303" s="181">
        <f>SUM(E288:E302)</f>
        <v>1955</v>
      </c>
      <c r="F303" s="170"/>
    </row>
  </sheetData>
  <mergeCells count="14">
    <mergeCell ref="F1:G1"/>
    <mergeCell ref="H1:I1"/>
    <mergeCell ref="A192:F192"/>
    <mergeCell ref="A281:F281"/>
    <mergeCell ref="A287:F287"/>
    <mergeCell ref="A8:F8"/>
    <mergeCell ref="A169:F169"/>
    <mergeCell ref="A11:F11"/>
    <mergeCell ref="A3:A6"/>
    <mergeCell ref="B3:B6"/>
    <mergeCell ref="C3:C6"/>
    <mergeCell ref="D3:D6"/>
    <mergeCell ref="E3:E6"/>
    <mergeCell ref="F3:F6"/>
  </mergeCells>
  <pageMargins left="0.70866141732283472" right="0" top="0.55118110236220474" bottom="0" header="0.31496062992125984" footer="0.31496062992125984"/>
  <pageSetup paperSize="9" fitToHeight="0" pageOrder="overThenDown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"/>
  <sheetViews>
    <sheetView topLeftCell="A274" workbookViewId="0">
      <selection activeCell="G3" sqref="A3:XFD3"/>
    </sheetView>
  </sheetViews>
  <sheetFormatPr defaultRowHeight="15" x14ac:dyDescent="0.25"/>
  <cols>
    <col min="1" max="1" width="4.42578125" style="69" customWidth="1"/>
    <col min="2" max="2" width="24.5703125" style="69" customWidth="1"/>
    <col min="3" max="3" width="10.5703125" style="69" customWidth="1"/>
    <col min="4" max="4" width="9.140625" style="69"/>
    <col min="5" max="5" width="9.140625" style="210"/>
    <col min="6" max="6" width="17.85546875" style="69" customWidth="1"/>
    <col min="247" max="247" width="4.42578125" customWidth="1"/>
    <col min="248" max="248" width="24.5703125" customWidth="1"/>
    <col min="249" max="249" width="17.85546875" customWidth="1"/>
    <col min="252" max="252" width="10.5703125" customWidth="1"/>
    <col min="503" max="503" width="4.42578125" customWidth="1"/>
    <col min="504" max="504" width="24.5703125" customWidth="1"/>
    <col min="505" max="505" width="17.85546875" customWidth="1"/>
    <col min="508" max="508" width="10.5703125" customWidth="1"/>
    <col min="759" max="759" width="4.42578125" customWidth="1"/>
    <col min="760" max="760" width="24.5703125" customWidth="1"/>
    <col min="761" max="761" width="17.85546875" customWidth="1"/>
    <col min="764" max="764" width="10.5703125" customWidth="1"/>
    <col min="1015" max="1015" width="4.42578125" customWidth="1"/>
    <col min="1016" max="1016" width="24.5703125" customWidth="1"/>
    <col min="1017" max="1017" width="17.85546875" customWidth="1"/>
    <col min="1020" max="1020" width="10.5703125" customWidth="1"/>
    <col min="1271" max="1271" width="4.42578125" customWidth="1"/>
    <col min="1272" max="1272" width="24.5703125" customWidth="1"/>
    <col min="1273" max="1273" width="17.85546875" customWidth="1"/>
    <col min="1276" max="1276" width="10.5703125" customWidth="1"/>
    <col min="1527" max="1527" width="4.42578125" customWidth="1"/>
    <col min="1528" max="1528" width="24.5703125" customWidth="1"/>
    <col min="1529" max="1529" width="17.85546875" customWidth="1"/>
    <col min="1532" max="1532" width="10.5703125" customWidth="1"/>
    <col min="1783" max="1783" width="4.42578125" customWidth="1"/>
    <col min="1784" max="1784" width="24.5703125" customWidth="1"/>
    <col min="1785" max="1785" width="17.85546875" customWidth="1"/>
    <col min="1788" max="1788" width="10.5703125" customWidth="1"/>
    <col min="2039" max="2039" width="4.42578125" customWidth="1"/>
    <col min="2040" max="2040" width="24.5703125" customWidth="1"/>
    <col min="2041" max="2041" width="17.85546875" customWidth="1"/>
    <col min="2044" max="2044" width="10.5703125" customWidth="1"/>
    <col min="2295" max="2295" width="4.42578125" customWidth="1"/>
    <col min="2296" max="2296" width="24.5703125" customWidth="1"/>
    <col min="2297" max="2297" width="17.85546875" customWidth="1"/>
    <col min="2300" max="2300" width="10.5703125" customWidth="1"/>
    <col min="2551" max="2551" width="4.42578125" customWidth="1"/>
    <col min="2552" max="2552" width="24.5703125" customWidth="1"/>
    <col min="2553" max="2553" width="17.85546875" customWidth="1"/>
    <col min="2556" max="2556" width="10.5703125" customWidth="1"/>
    <col min="2807" max="2807" width="4.42578125" customWidth="1"/>
    <col min="2808" max="2808" width="24.5703125" customWidth="1"/>
    <col min="2809" max="2809" width="17.85546875" customWidth="1"/>
    <col min="2812" max="2812" width="10.5703125" customWidth="1"/>
    <col min="3063" max="3063" width="4.42578125" customWidth="1"/>
    <col min="3064" max="3064" width="24.5703125" customWidth="1"/>
    <col min="3065" max="3065" width="17.85546875" customWidth="1"/>
    <col min="3068" max="3068" width="10.5703125" customWidth="1"/>
    <col min="3319" max="3319" width="4.42578125" customWidth="1"/>
    <col min="3320" max="3320" width="24.5703125" customWidth="1"/>
    <col min="3321" max="3321" width="17.85546875" customWidth="1"/>
    <col min="3324" max="3324" width="10.5703125" customWidth="1"/>
    <col min="3575" max="3575" width="4.42578125" customWidth="1"/>
    <col min="3576" max="3576" width="24.5703125" customWidth="1"/>
    <col min="3577" max="3577" width="17.85546875" customWidth="1"/>
    <col min="3580" max="3580" width="10.5703125" customWidth="1"/>
    <col min="3831" max="3831" width="4.42578125" customWidth="1"/>
    <col min="3832" max="3832" width="24.5703125" customWidth="1"/>
    <col min="3833" max="3833" width="17.85546875" customWidth="1"/>
    <col min="3836" max="3836" width="10.5703125" customWidth="1"/>
    <col min="4087" max="4087" width="4.42578125" customWidth="1"/>
    <col min="4088" max="4088" width="24.5703125" customWidth="1"/>
    <col min="4089" max="4089" width="17.85546875" customWidth="1"/>
    <col min="4092" max="4092" width="10.5703125" customWidth="1"/>
    <col min="4343" max="4343" width="4.42578125" customWidth="1"/>
    <col min="4344" max="4344" width="24.5703125" customWidth="1"/>
    <col min="4345" max="4345" width="17.85546875" customWidth="1"/>
    <col min="4348" max="4348" width="10.5703125" customWidth="1"/>
    <col min="4599" max="4599" width="4.42578125" customWidth="1"/>
    <col min="4600" max="4600" width="24.5703125" customWidth="1"/>
    <col min="4601" max="4601" width="17.85546875" customWidth="1"/>
    <col min="4604" max="4604" width="10.5703125" customWidth="1"/>
    <col min="4855" max="4855" width="4.42578125" customWidth="1"/>
    <col min="4856" max="4856" width="24.5703125" customWidth="1"/>
    <col min="4857" max="4857" width="17.85546875" customWidth="1"/>
    <col min="4860" max="4860" width="10.5703125" customWidth="1"/>
    <col min="5111" max="5111" width="4.42578125" customWidth="1"/>
    <col min="5112" max="5112" width="24.5703125" customWidth="1"/>
    <col min="5113" max="5113" width="17.85546875" customWidth="1"/>
    <col min="5116" max="5116" width="10.5703125" customWidth="1"/>
    <col min="5367" max="5367" width="4.42578125" customWidth="1"/>
    <col min="5368" max="5368" width="24.5703125" customWidth="1"/>
    <col min="5369" max="5369" width="17.85546875" customWidth="1"/>
    <col min="5372" max="5372" width="10.5703125" customWidth="1"/>
    <col min="5623" max="5623" width="4.42578125" customWidth="1"/>
    <col min="5624" max="5624" width="24.5703125" customWidth="1"/>
    <col min="5625" max="5625" width="17.85546875" customWidth="1"/>
    <col min="5628" max="5628" width="10.5703125" customWidth="1"/>
    <col min="5879" max="5879" width="4.42578125" customWidth="1"/>
    <col min="5880" max="5880" width="24.5703125" customWidth="1"/>
    <col min="5881" max="5881" width="17.85546875" customWidth="1"/>
    <col min="5884" max="5884" width="10.5703125" customWidth="1"/>
    <col min="6135" max="6135" width="4.42578125" customWidth="1"/>
    <col min="6136" max="6136" width="24.5703125" customWidth="1"/>
    <col min="6137" max="6137" width="17.85546875" customWidth="1"/>
    <col min="6140" max="6140" width="10.5703125" customWidth="1"/>
    <col min="6391" max="6391" width="4.42578125" customWidth="1"/>
    <col min="6392" max="6392" width="24.5703125" customWidth="1"/>
    <col min="6393" max="6393" width="17.85546875" customWidth="1"/>
    <col min="6396" max="6396" width="10.5703125" customWidth="1"/>
    <col min="6647" max="6647" width="4.42578125" customWidth="1"/>
    <col min="6648" max="6648" width="24.5703125" customWidth="1"/>
    <col min="6649" max="6649" width="17.85546875" customWidth="1"/>
    <col min="6652" max="6652" width="10.5703125" customWidth="1"/>
    <col min="6903" max="6903" width="4.42578125" customWidth="1"/>
    <col min="6904" max="6904" width="24.5703125" customWidth="1"/>
    <col min="6905" max="6905" width="17.85546875" customWidth="1"/>
    <col min="6908" max="6908" width="10.5703125" customWidth="1"/>
    <col min="7159" max="7159" width="4.42578125" customWidth="1"/>
    <col min="7160" max="7160" width="24.5703125" customWidth="1"/>
    <col min="7161" max="7161" width="17.85546875" customWidth="1"/>
    <col min="7164" max="7164" width="10.5703125" customWidth="1"/>
    <col min="7415" max="7415" width="4.42578125" customWidth="1"/>
    <col min="7416" max="7416" width="24.5703125" customWidth="1"/>
    <col min="7417" max="7417" width="17.85546875" customWidth="1"/>
    <col min="7420" max="7420" width="10.5703125" customWidth="1"/>
    <col min="7671" max="7671" width="4.42578125" customWidth="1"/>
    <col min="7672" max="7672" width="24.5703125" customWidth="1"/>
    <col min="7673" max="7673" width="17.85546875" customWidth="1"/>
    <col min="7676" max="7676" width="10.5703125" customWidth="1"/>
    <col min="7927" max="7927" width="4.42578125" customWidth="1"/>
    <col min="7928" max="7928" width="24.5703125" customWidth="1"/>
    <col min="7929" max="7929" width="17.85546875" customWidth="1"/>
    <col min="7932" max="7932" width="10.5703125" customWidth="1"/>
    <col min="8183" max="8183" width="4.42578125" customWidth="1"/>
    <col min="8184" max="8184" width="24.5703125" customWidth="1"/>
    <col min="8185" max="8185" width="17.85546875" customWidth="1"/>
    <col min="8188" max="8188" width="10.5703125" customWidth="1"/>
    <col min="8439" max="8439" width="4.42578125" customWidth="1"/>
    <col min="8440" max="8440" width="24.5703125" customWidth="1"/>
    <col min="8441" max="8441" width="17.85546875" customWidth="1"/>
    <col min="8444" max="8444" width="10.5703125" customWidth="1"/>
    <col min="8695" max="8695" width="4.42578125" customWidth="1"/>
    <col min="8696" max="8696" width="24.5703125" customWidth="1"/>
    <col min="8697" max="8697" width="17.85546875" customWidth="1"/>
    <col min="8700" max="8700" width="10.5703125" customWidth="1"/>
    <col min="8951" max="8951" width="4.42578125" customWidth="1"/>
    <col min="8952" max="8952" width="24.5703125" customWidth="1"/>
    <col min="8953" max="8953" width="17.85546875" customWidth="1"/>
    <col min="8956" max="8956" width="10.5703125" customWidth="1"/>
    <col min="9207" max="9207" width="4.42578125" customWidth="1"/>
    <col min="9208" max="9208" width="24.5703125" customWidth="1"/>
    <col min="9209" max="9209" width="17.85546875" customWidth="1"/>
    <col min="9212" max="9212" width="10.5703125" customWidth="1"/>
    <col min="9463" max="9463" width="4.42578125" customWidth="1"/>
    <col min="9464" max="9464" width="24.5703125" customWidth="1"/>
    <col min="9465" max="9465" width="17.85546875" customWidth="1"/>
    <col min="9468" max="9468" width="10.5703125" customWidth="1"/>
    <col min="9719" max="9719" width="4.42578125" customWidth="1"/>
    <col min="9720" max="9720" width="24.5703125" customWidth="1"/>
    <col min="9721" max="9721" width="17.85546875" customWidth="1"/>
    <col min="9724" max="9724" width="10.5703125" customWidth="1"/>
    <col min="9975" max="9975" width="4.42578125" customWidth="1"/>
    <col min="9976" max="9976" width="24.5703125" customWidth="1"/>
    <col min="9977" max="9977" width="17.85546875" customWidth="1"/>
    <col min="9980" max="9980" width="10.5703125" customWidth="1"/>
    <col min="10231" max="10231" width="4.42578125" customWidth="1"/>
    <col min="10232" max="10232" width="24.5703125" customWidth="1"/>
    <col min="10233" max="10233" width="17.85546875" customWidth="1"/>
    <col min="10236" max="10236" width="10.5703125" customWidth="1"/>
    <col min="10487" max="10487" width="4.42578125" customWidth="1"/>
    <col min="10488" max="10488" width="24.5703125" customWidth="1"/>
    <col min="10489" max="10489" width="17.85546875" customWidth="1"/>
    <col min="10492" max="10492" width="10.5703125" customWidth="1"/>
    <col min="10743" max="10743" width="4.42578125" customWidth="1"/>
    <col min="10744" max="10744" width="24.5703125" customWidth="1"/>
    <col min="10745" max="10745" width="17.85546875" customWidth="1"/>
    <col min="10748" max="10748" width="10.5703125" customWidth="1"/>
    <col min="10999" max="10999" width="4.42578125" customWidth="1"/>
    <col min="11000" max="11000" width="24.5703125" customWidth="1"/>
    <col min="11001" max="11001" width="17.85546875" customWidth="1"/>
    <col min="11004" max="11004" width="10.5703125" customWidth="1"/>
    <col min="11255" max="11255" width="4.42578125" customWidth="1"/>
    <col min="11256" max="11256" width="24.5703125" customWidth="1"/>
    <col min="11257" max="11257" width="17.85546875" customWidth="1"/>
    <col min="11260" max="11260" width="10.5703125" customWidth="1"/>
    <col min="11511" max="11511" width="4.42578125" customWidth="1"/>
    <col min="11512" max="11512" width="24.5703125" customWidth="1"/>
    <col min="11513" max="11513" width="17.85546875" customWidth="1"/>
    <col min="11516" max="11516" width="10.5703125" customWidth="1"/>
    <col min="11767" max="11767" width="4.42578125" customWidth="1"/>
    <col min="11768" max="11768" width="24.5703125" customWidth="1"/>
    <col min="11769" max="11769" width="17.85546875" customWidth="1"/>
    <col min="11772" max="11772" width="10.5703125" customWidth="1"/>
    <col min="12023" max="12023" width="4.42578125" customWidth="1"/>
    <col min="12024" max="12024" width="24.5703125" customWidth="1"/>
    <col min="12025" max="12025" width="17.85546875" customWidth="1"/>
    <col min="12028" max="12028" width="10.5703125" customWidth="1"/>
    <col min="12279" max="12279" width="4.42578125" customWidth="1"/>
    <col min="12280" max="12280" width="24.5703125" customWidth="1"/>
    <col min="12281" max="12281" width="17.85546875" customWidth="1"/>
    <col min="12284" max="12284" width="10.5703125" customWidth="1"/>
    <col min="12535" max="12535" width="4.42578125" customWidth="1"/>
    <col min="12536" max="12536" width="24.5703125" customWidth="1"/>
    <col min="12537" max="12537" width="17.85546875" customWidth="1"/>
    <col min="12540" max="12540" width="10.5703125" customWidth="1"/>
    <col min="12791" max="12791" width="4.42578125" customWidth="1"/>
    <col min="12792" max="12792" width="24.5703125" customWidth="1"/>
    <col min="12793" max="12793" width="17.85546875" customWidth="1"/>
    <col min="12796" max="12796" width="10.5703125" customWidth="1"/>
    <col min="13047" max="13047" width="4.42578125" customWidth="1"/>
    <col min="13048" max="13048" width="24.5703125" customWidth="1"/>
    <col min="13049" max="13049" width="17.85546875" customWidth="1"/>
    <col min="13052" max="13052" width="10.5703125" customWidth="1"/>
    <col min="13303" max="13303" width="4.42578125" customWidth="1"/>
    <col min="13304" max="13304" width="24.5703125" customWidth="1"/>
    <col min="13305" max="13305" width="17.85546875" customWidth="1"/>
    <col min="13308" max="13308" width="10.5703125" customWidth="1"/>
    <col min="13559" max="13559" width="4.42578125" customWidth="1"/>
    <col min="13560" max="13560" width="24.5703125" customWidth="1"/>
    <col min="13561" max="13561" width="17.85546875" customWidth="1"/>
    <col min="13564" max="13564" width="10.5703125" customWidth="1"/>
    <col min="13815" max="13815" width="4.42578125" customWidth="1"/>
    <col min="13816" max="13816" width="24.5703125" customWidth="1"/>
    <col min="13817" max="13817" width="17.85546875" customWidth="1"/>
    <col min="13820" max="13820" width="10.5703125" customWidth="1"/>
    <col min="14071" max="14071" width="4.42578125" customWidth="1"/>
    <col min="14072" max="14072" width="24.5703125" customWidth="1"/>
    <col min="14073" max="14073" width="17.85546875" customWidth="1"/>
    <col min="14076" max="14076" width="10.5703125" customWidth="1"/>
    <col min="14327" max="14327" width="4.42578125" customWidth="1"/>
    <col min="14328" max="14328" width="24.5703125" customWidth="1"/>
    <col min="14329" max="14329" width="17.85546875" customWidth="1"/>
    <col min="14332" max="14332" width="10.5703125" customWidth="1"/>
    <col min="14583" max="14583" width="4.42578125" customWidth="1"/>
    <col min="14584" max="14584" width="24.5703125" customWidth="1"/>
    <col min="14585" max="14585" width="17.85546875" customWidth="1"/>
    <col min="14588" max="14588" width="10.5703125" customWidth="1"/>
    <col min="14839" max="14839" width="4.42578125" customWidth="1"/>
    <col min="14840" max="14840" width="24.5703125" customWidth="1"/>
    <col min="14841" max="14841" width="17.85546875" customWidth="1"/>
    <col min="14844" max="14844" width="10.5703125" customWidth="1"/>
    <col min="15095" max="15095" width="4.42578125" customWidth="1"/>
    <col min="15096" max="15096" width="24.5703125" customWidth="1"/>
    <col min="15097" max="15097" width="17.85546875" customWidth="1"/>
    <col min="15100" max="15100" width="10.5703125" customWidth="1"/>
    <col min="15351" max="15351" width="4.42578125" customWidth="1"/>
    <col min="15352" max="15352" width="24.5703125" customWidth="1"/>
    <col min="15353" max="15353" width="17.85546875" customWidth="1"/>
    <col min="15356" max="15356" width="10.5703125" customWidth="1"/>
    <col min="15607" max="15607" width="4.42578125" customWidth="1"/>
    <col min="15608" max="15608" width="24.5703125" customWidth="1"/>
    <col min="15609" max="15609" width="17.85546875" customWidth="1"/>
    <col min="15612" max="15612" width="10.5703125" customWidth="1"/>
    <col min="15863" max="15863" width="4.42578125" customWidth="1"/>
    <col min="15864" max="15864" width="24.5703125" customWidth="1"/>
    <col min="15865" max="15865" width="17.85546875" customWidth="1"/>
    <col min="15868" max="15868" width="10.5703125" customWidth="1"/>
    <col min="16119" max="16119" width="4.42578125" customWidth="1"/>
    <col min="16120" max="16120" width="24.5703125" customWidth="1"/>
    <col min="16121" max="16121" width="17.85546875" customWidth="1"/>
    <col min="16124" max="16124" width="10.5703125" customWidth="1"/>
  </cols>
  <sheetData>
    <row r="1" spans="1:9" ht="12.75" customHeight="1" x14ac:dyDescent="0.25">
      <c r="A1" s="20"/>
      <c r="B1" s="20"/>
      <c r="C1" s="20"/>
      <c r="D1" s="20"/>
      <c r="E1" s="20"/>
      <c r="F1" s="220" t="s">
        <v>1175</v>
      </c>
      <c r="G1" s="220"/>
      <c r="H1" s="220"/>
      <c r="I1" s="220"/>
    </row>
    <row r="2" spans="1:9" ht="12.75" customHeight="1" x14ac:dyDescent="0.25">
      <c r="A2" s="20"/>
      <c r="B2" s="20"/>
      <c r="C2" s="20"/>
      <c r="D2" s="20" t="s">
        <v>1065</v>
      </c>
      <c r="E2" s="20"/>
      <c r="F2" s="21"/>
      <c r="G2" s="20"/>
      <c r="H2" s="21"/>
      <c r="I2" s="21"/>
    </row>
    <row r="3" spans="1:9" ht="12.75" customHeight="1" x14ac:dyDescent="0.25">
      <c r="A3" s="221" t="s">
        <v>0</v>
      </c>
      <c r="B3" s="221" t="s">
        <v>1217</v>
      </c>
      <c r="C3" s="221" t="s">
        <v>2</v>
      </c>
      <c r="D3" s="221" t="s">
        <v>3</v>
      </c>
      <c r="E3" s="242" t="s">
        <v>4</v>
      </c>
      <c r="F3" s="221" t="s">
        <v>1</v>
      </c>
    </row>
    <row r="4" spans="1:9" x14ac:dyDescent="0.25">
      <c r="A4" s="221"/>
      <c r="B4" s="221"/>
      <c r="C4" s="221"/>
      <c r="D4" s="221"/>
      <c r="E4" s="242"/>
      <c r="F4" s="221"/>
    </row>
    <row r="5" spans="1:9" x14ac:dyDescent="0.25">
      <c r="A5" s="221"/>
      <c r="B5" s="221"/>
      <c r="C5" s="221"/>
      <c r="D5" s="221"/>
      <c r="E5" s="242"/>
      <c r="F5" s="221"/>
    </row>
    <row r="6" spans="1:9" ht="23.25" customHeight="1" x14ac:dyDescent="0.25">
      <c r="A6" s="221"/>
      <c r="B6" s="221"/>
      <c r="C6" s="221"/>
      <c r="D6" s="221"/>
      <c r="E6" s="242"/>
      <c r="F6" s="221"/>
    </row>
    <row r="7" spans="1:9" x14ac:dyDescent="0.25">
      <c r="A7" s="22">
        <v>1</v>
      </c>
      <c r="B7" s="22">
        <v>2</v>
      </c>
      <c r="C7" s="22">
        <v>3</v>
      </c>
      <c r="D7" s="22">
        <v>4</v>
      </c>
      <c r="E7" s="187">
        <v>5</v>
      </c>
      <c r="F7" s="22">
        <v>6</v>
      </c>
    </row>
    <row r="8" spans="1:9" ht="20.25" customHeight="1" x14ac:dyDescent="0.25">
      <c r="A8" s="218" t="s">
        <v>738</v>
      </c>
      <c r="B8" s="219"/>
      <c r="C8" s="219"/>
      <c r="D8" s="219"/>
      <c r="E8" s="219"/>
      <c r="F8" s="219"/>
    </row>
    <row r="9" spans="1:9" ht="17.25" customHeight="1" x14ac:dyDescent="0.25">
      <c r="A9" s="23" t="s">
        <v>270</v>
      </c>
      <c r="B9" s="188" t="s">
        <v>747</v>
      </c>
      <c r="C9" s="29" t="s">
        <v>10</v>
      </c>
      <c r="D9" s="189">
        <v>1</v>
      </c>
      <c r="E9" s="190">
        <v>7</v>
      </c>
      <c r="F9" s="191" t="s">
        <v>257</v>
      </c>
    </row>
    <row r="10" spans="1:9" x14ac:dyDescent="0.25">
      <c r="A10" s="23" t="s">
        <v>274</v>
      </c>
      <c r="B10" s="85" t="s">
        <v>748</v>
      </c>
      <c r="C10" s="29" t="s">
        <v>10</v>
      </c>
      <c r="D10" s="29">
        <v>1</v>
      </c>
      <c r="E10" s="61">
        <v>9.09</v>
      </c>
      <c r="F10" s="28" t="s">
        <v>257</v>
      </c>
    </row>
    <row r="11" spans="1:9" x14ac:dyDescent="0.25">
      <c r="A11" s="23" t="s">
        <v>276</v>
      </c>
      <c r="B11" s="85" t="s">
        <v>749</v>
      </c>
      <c r="C11" s="29" t="s">
        <v>10</v>
      </c>
      <c r="D11" s="29">
        <v>2</v>
      </c>
      <c r="E11" s="61">
        <v>8.2100000000000009</v>
      </c>
      <c r="F11" s="28" t="s">
        <v>257</v>
      </c>
    </row>
    <row r="12" spans="1:9" x14ac:dyDescent="0.25">
      <c r="A12" s="23" t="s">
        <v>278</v>
      </c>
      <c r="B12" s="85" t="s">
        <v>147</v>
      </c>
      <c r="C12" s="29" t="s">
        <v>10</v>
      </c>
      <c r="D12" s="29">
        <v>12</v>
      </c>
      <c r="E12" s="61">
        <v>196.52</v>
      </c>
      <c r="F12" s="28" t="s">
        <v>257</v>
      </c>
    </row>
    <row r="13" spans="1:9" x14ac:dyDescent="0.25">
      <c r="A13" s="23" t="s">
        <v>280</v>
      </c>
      <c r="B13" s="85" t="s">
        <v>750</v>
      </c>
      <c r="C13" s="29" t="s">
        <v>10</v>
      </c>
      <c r="D13" s="29">
        <v>2</v>
      </c>
      <c r="E13" s="61">
        <v>36</v>
      </c>
      <c r="F13" s="28" t="s">
        <v>257</v>
      </c>
    </row>
    <row r="14" spans="1:9" x14ac:dyDescent="0.25">
      <c r="A14" s="23" t="s">
        <v>283</v>
      </c>
      <c r="B14" s="85" t="s">
        <v>751</v>
      </c>
      <c r="C14" s="29" t="s">
        <v>10</v>
      </c>
      <c r="D14" s="29">
        <v>1</v>
      </c>
      <c r="E14" s="61">
        <v>3</v>
      </c>
      <c r="F14" s="28" t="s">
        <v>257</v>
      </c>
    </row>
    <row r="15" spans="1:9" x14ac:dyDescent="0.25">
      <c r="A15" s="23" t="s">
        <v>286</v>
      </c>
      <c r="B15" s="85" t="s">
        <v>752</v>
      </c>
      <c r="C15" s="29" t="s">
        <v>10</v>
      </c>
      <c r="D15" s="29">
        <v>1</v>
      </c>
      <c r="E15" s="61">
        <v>3</v>
      </c>
      <c r="F15" s="28" t="s">
        <v>257</v>
      </c>
    </row>
    <row r="16" spans="1:9" x14ac:dyDescent="0.25">
      <c r="A16" s="23" t="s">
        <v>288</v>
      </c>
      <c r="B16" s="85" t="s">
        <v>753</v>
      </c>
      <c r="C16" s="29" t="s">
        <v>10</v>
      </c>
      <c r="D16" s="29">
        <v>1</v>
      </c>
      <c r="E16" s="61">
        <v>1</v>
      </c>
      <c r="F16" s="28" t="s">
        <v>257</v>
      </c>
    </row>
    <row r="17" spans="1:6" x14ac:dyDescent="0.25">
      <c r="A17" s="23" t="s">
        <v>290</v>
      </c>
      <c r="B17" s="85" t="s">
        <v>754</v>
      </c>
      <c r="C17" s="29" t="s">
        <v>10</v>
      </c>
      <c r="D17" s="29">
        <v>6</v>
      </c>
      <c r="E17" s="61">
        <v>54</v>
      </c>
      <c r="F17" s="28" t="s">
        <v>257</v>
      </c>
    </row>
    <row r="18" spans="1:6" x14ac:dyDescent="0.25">
      <c r="A18" s="23" t="s">
        <v>293</v>
      </c>
      <c r="B18" s="85" t="s">
        <v>755</v>
      </c>
      <c r="C18" s="29" t="s">
        <v>10</v>
      </c>
      <c r="D18" s="29">
        <v>1</v>
      </c>
      <c r="E18" s="61">
        <v>23</v>
      </c>
      <c r="F18" s="28" t="s">
        <v>257</v>
      </c>
    </row>
    <row r="19" spans="1:6" x14ac:dyDescent="0.25">
      <c r="A19" s="23" t="s">
        <v>295</v>
      </c>
      <c r="B19" s="85" t="s">
        <v>756</v>
      </c>
      <c r="C19" s="29" t="s">
        <v>10</v>
      </c>
      <c r="D19" s="29">
        <v>3</v>
      </c>
      <c r="E19" s="61">
        <v>45.58</v>
      </c>
      <c r="F19" s="28" t="s">
        <v>257</v>
      </c>
    </row>
    <row r="20" spans="1:6" x14ac:dyDescent="0.25">
      <c r="A20" s="23" t="s">
        <v>297</v>
      </c>
      <c r="B20" s="85" t="s">
        <v>757</v>
      </c>
      <c r="C20" s="29" t="s">
        <v>10</v>
      </c>
      <c r="D20" s="29">
        <v>2</v>
      </c>
      <c r="E20" s="61">
        <v>11.33</v>
      </c>
      <c r="F20" s="28" t="s">
        <v>257</v>
      </c>
    </row>
    <row r="21" spans="1:6" x14ac:dyDescent="0.25">
      <c r="A21" s="23" t="s">
        <v>299</v>
      </c>
      <c r="B21" s="85" t="s">
        <v>226</v>
      </c>
      <c r="C21" s="29" t="s">
        <v>10</v>
      </c>
      <c r="D21" s="29">
        <v>1</v>
      </c>
      <c r="E21" s="61">
        <v>36.5</v>
      </c>
      <c r="F21" s="28" t="s">
        <v>257</v>
      </c>
    </row>
    <row r="22" spans="1:6" x14ac:dyDescent="0.25">
      <c r="A22" s="23" t="s">
        <v>301</v>
      </c>
      <c r="B22" s="85" t="s">
        <v>758</v>
      </c>
      <c r="C22" s="29" t="s">
        <v>10</v>
      </c>
      <c r="D22" s="29">
        <v>6</v>
      </c>
      <c r="E22" s="61">
        <v>12</v>
      </c>
      <c r="F22" s="28" t="s">
        <v>257</v>
      </c>
    </row>
    <row r="23" spans="1:6" x14ac:dyDescent="0.25">
      <c r="A23" s="23" t="s">
        <v>302</v>
      </c>
      <c r="B23" s="85" t="s">
        <v>759</v>
      </c>
      <c r="C23" s="29" t="s">
        <v>10</v>
      </c>
      <c r="D23" s="29">
        <v>1</v>
      </c>
      <c r="E23" s="61">
        <v>48.27</v>
      </c>
      <c r="F23" s="28" t="s">
        <v>257</v>
      </c>
    </row>
    <row r="24" spans="1:6" x14ac:dyDescent="0.25">
      <c r="A24" s="23" t="s">
        <v>305</v>
      </c>
      <c r="B24" s="85" t="s">
        <v>760</v>
      </c>
      <c r="C24" s="29" t="s">
        <v>10</v>
      </c>
      <c r="D24" s="29">
        <v>5</v>
      </c>
      <c r="E24" s="61">
        <v>4.1100000000000003</v>
      </c>
      <c r="F24" s="28" t="s">
        <v>257</v>
      </c>
    </row>
    <row r="25" spans="1:6" x14ac:dyDescent="0.25">
      <c r="A25" s="23" t="s">
        <v>307</v>
      </c>
      <c r="B25" s="85" t="s">
        <v>761</v>
      </c>
      <c r="C25" s="29" t="s">
        <v>10</v>
      </c>
      <c r="D25" s="29">
        <v>2</v>
      </c>
      <c r="E25" s="61">
        <v>26.48</v>
      </c>
      <c r="F25" s="28" t="s">
        <v>257</v>
      </c>
    </row>
    <row r="26" spans="1:6" x14ac:dyDescent="0.25">
      <c r="A26" s="23" t="s">
        <v>310</v>
      </c>
      <c r="B26" s="85" t="s">
        <v>762</v>
      </c>
      <c r="C26" s="29" t="s">
        <v>10</v>
      </c>
      <c r="D26" s="29">
        <v>5</v>
      </c>
      <c r="E26" s="61">
        <v>40.42</v>
      </c>
      <c r="F26" s="28" t="s">
        <v>257</v>
      </c>
    </row>
    <row r="27" spans="1:6" x14ac:dyDescent="0.25">
      <c r="A27" s="23" t="s">
        <v>312</v>
      </c>
      <c r="B27" s="171" t="s">
        <v>763</v>
      </c>
      <c r="C27" s="29" t="s">
        <v>10</v>
      </c>
      <c r="D27" s="184">
        <v>1</v>
      </c>
      <c r="E27" s="61">
        <v>8.8699999999999992</v>
      </c>
      <c r="F27" s="192" t="s">
        <v>257</v>
      </c>
    </row>
    <row r="28" spans="1:6" x14ac:dyDescent="0.25">
      <c r="A28" s="23" t="s">
        <v>314</v>
      </c>
      <c r="B28" s="85" t="s">
        <v>764</v>
      </c>
      <c r="C28" s="29" t="s">
        <v>10</v>
      </c>
      <c r="D28" s="29">
        <v>3</v>
      </c>
      <c r="E28" s="61">
        <v>124</v>
      </c>
      <c r="F28" s="28" t="s">
        <v>257</v>
      </c>
    </row>
    <row r="29" spans="1:6" x14ac:dyDescent="0.25">
      <c r="A29" s="23" t="s">
        <v>316</v>
      </c>
      <c r="B29" s="193" t="s">
        <v>765</v>
      </c>
      <c r="C29" s="29" t="s">
        <v>10</v>
      </c>
      <c r="D29" s="29">
        <v>3</v>
      </c>
      <c r="E29" s="61">
        <v>92</v>
      </c>
      <c r="F29" s="28" t="s">
        <v>257</v>
      </c>
    </row>
    <row r="30" spans="1:6" x14ac:dyDescent="0.25">
      <c r="A30" s="23" t="s">
        <v>318</v>
      </c>
      <c r="B30" s="85" t="s">
        <v>105</v>
      </c>
      <c r="C30" s="29" t="s">
        <v>10</v>
      </c>
      <c r="D30" s="29">
        <v>3</v>
      </c>
      <c r="E30" s="61">
        <v>104</v>
      </c>
      <c r="F30" s="28" t="s">
        <v>257</v>
      </c>
    </row>
    <row r="31" spans="1:6" x14ac:dyDescent="0.25">
      <c r="A31" s="23" t="s">
        <v>320</v>
      </c>
      <c r="B31" s="193" t="s">
        <v>766</v>
      </c>
      <c r="C31" s="29" t="s">
        <v>10</v>
      </c>
      <c r="D31" s="29">
        <v>1</v>
      </c>
      <c r="E31" s="61">
        <v>71</v>
      </c>
      <c r="F31" s="28" t="s">
        <v>257</v>
      </c>
    </row>
    <row r="32" spans="1:6" x14ac:dyDescent="0.25">
      <c r="A32" s="23" t="s">
        <v>323</v>
      </c>
      <c r="B32" s="85" t="s">
        <v>767</v>
      </c>
      <c r="C32" s="29" t="s">
        <v>10</v>
      </c>
      <c r="D32" s="29">
        <v>1</v>
      </c>
      <c r="E32" s="61">
        <v>29.17</v>
      </c>
      <c r="F32" s="28" t="s">
        <v>257</v>
      </c>
    </row>
    <row r="33" spans="1:6" ht="32.25" customHeight="1" x14ac:dyDescent="0.25">
      <c r="A33" s="23" t="s">
        <v>324</v>
      </c>
      <c r="B33" s="188" t="s">
        <v>768</v>
      </c>
      <c r="C33" s="29" t="s">
        <v>10</v>
      </c>
      <c r="D33" s="189">
        <v>7</v>
      </c>
      <c r="E33" s="190">
        <v>1072.4100000000001</v>
      </c>
      <c r="F33" s="191" t="s">
        <v>213</v>
      </c>
    </row>
    <row r="34" spans="1:6" x14ac:dyDescent="0.25">
      <c r="A34" s="23" t="s">
        <v>326</v>
      </c>
      <c r="B34" s="85" t="s">
        <v>749</v>
      </c>
      <c r="C34" s="29" t="s">
        <v>10</v>
      </c>
      <c r="D34" s="29">
        <v>10</v>
      </c>
      <c r="E34" s="61">
        <v>57.17</v>
      </c>
      <c r="F34" s="28" t="s">
        <v>213</v>
      </c>
    </row>
    <row r="35" spans="1:6" x14ac:dyDescent="0.25">
      <c r="A35" s="23" t="s">
        <v>328</v>
      </c>
      <c r="B35" s="85" t="s">
        <v>769</v>
      </c>
      <c r="C35" s="29" t="s">
        <v>10</v>
      </c>
      <c r="D35" s="29">
        <v>19</v>
      </c>
      <c r="E35" s="61">
        <v>6.87</v>
      </c>
      <c r="F35" s="28" t="s">
        <v>213</v>
      </c>
    </row>
    <row r="36" spans="1:6" x14ac:dyDescent="0.25">
      <c r="A36" s="23" t="s">
        <v>330</v>
      </c>
      <c r="B36" s="85" t="s">
        <v>147</v>
      </c>
      <c r="C36" s="29" t="s">
        <v>10</v>
      </c>
      <c r="D36" s="29">
        <v>8</v>
      </c>
      <c r="E36" s="61">
        <v>97.74</v>
      </c>
      <c r="F36" s="28" t="s">
        <v>213</v>
      </c>
    </row>
    <row r="37" spans="1:6" x14ac:dyDescent="0.25">
      <c r="A37" s="23" t="s">
        <v>333</v>
      </c>
      <c r="B37" s="85" t="s">
        <v>770</v>
      </c>
      <c r="C37" s="29" t="s">
        <v>10</v>
      </c>
      <c r="D37" s="29">
        <v>4</v>
      </c>
      <c r="E37" s="61">
        <v>95.15</v>
      </c>
      <c r="F37" s="28" t="s">
        <v>213</v>
      </c>
    </row>
    <row r="38" spans="1:6" x14ac:dyDescent="0.25">
      <c r="A38" s="23" t="s">
        <v>335</v>
      </c>
      <c r="B38" s="85" t="s">
        <v>771</v>
      </c>
      <c r="C38" s="29" t="s">
        <v>10</v>
      </c>
      <c r="D38" s="29">
        <v>64</v>
      </c>
      <c r="E38" s="61">
        <v>54.44</v>
      </c>
      <c r="F38" s="28" t="s">
        <v>213</v>
      </c>
    </row>
    <row r="39" spans="1:6" x14ac:dyDescent="0.25">
      <c r="A39" s="23" t="s">
        <v>337</v>
      </c>
      <c r="B39" s="85" t="s">
        <v>772</v>
      </c>
      <c r="C39" s="29" t="s">
        <v>10</v>
      </c>
      <c r="D39" s="29">
        <v>90</v>
      </c>
      <c r="E39" s="61">
        <v>65.97</v>
      </c>
      <c r="F39" s="28" t="s">
        <v>213</v>
      </c>
    </row>
    <row r="40" spans="1:6" x14ac:dyDescent="0.25">
      <c r="A40" s="23" t="s">
        <v>339</v>
      </c>
      <c r="B40" s="85" t="s">
        <v>773</v>
      </c>
      <c r="C40" s="29" t="s">
        <v>10</v>
      </c>
      <c r="D40" s="29">
        <v>2</v>
      </c>
      <c r="E40" s="61">
        <v>31.54</v>
      </c>
      <c r="F40" s="28" t="s">
        <v>213</v>
      </c>
    </row>
    <row r="41" spans="1:6" ht="15" customHeight="1" x14ac:dyDescent="0.25">
      <c r="A41" s="23" t="s">
        <v>341</v>
      </c>
      <c r="B41" s="85" t="s">
        <v>774</v>
      </c>
      <c r="C41" s="29" t="s">
        <v>10</v>
      </c>
      <c r="D41" s="29">
        <v>49</v>
      </c>
      <c r="E41" s="61">
        <v>1169.48</v>
      </c>
      <c r="F41" s="28" t="s">
        <v>213</v>
      </c>
    </row>
    <row r="42" spans="1:6" x14ac:dyDescent="0.25">
      <c r="A42" s="23" t="s">
        <v>343</v>
      </c>
      <c r="B42" s="85" t="s">
        <v>775</v>
      </c>
      <c r="C42" s="29" t="s">
        <v>10</v>
      </c>
      <c r="D42" s="29">
        <v>4</v>
      </c>
      <c r="E42" s="61">
        <v>126.65</v>
      </c>
      <c r="F42" s="28" t="s">
        <v>213</v>
      </c>
    </row>
    <row r="43" spans="1:6" x14ac:dyDescent="0.25">
      <c r="A43" s="23" t="s">
        <v>345</v>
      </c>
      <c r="B43" s="85" t="s">
        <v>776</v>
      </c>
      <c r="C43" s="29" t="s">
        <v>10</v>
      </c>
      <c r="D43" s="29">
        <v>31</v>
      </c>
      <c r="E43" s="61">
        <v>97.13</v>
      </c>
      <c r="F43" s="28" t="s">
        <v>213</v>
      </c>
    </row>
    <row r="44" spans="1:6" x14ac:dyDescent="0.25">
      <c r="A44" s="23" t="s">
        <v>347</v>
      </c>
      <c r="B44" s="85" t="s">
        <v>777</v>
      </c>
      <c r="C44" s="29" t="s">
        <v>10</v>
      </c>
      <c r="D44" s="29">
        <v>3</v>
      </c>
      <c r="E44" s="61">
        <v>23.74</v>
      </c>
      <c r="F44" s="28" t="s">
        <v>213</v>
      </c>
    </row>
    <row r="45" spans="1:6" x14ac:dyDescent="0.25">
      <c r="A45" s="23" t="s">
        <v>349</v>
      </c>
      <c r="B45" s="85" t="s">
        <v>759</v>
      </c>
      <c r="C45" s="29" t="s">
        <v>10</v>
      </c>
      <c r="D45" s="29">
        <v>2</v>
      </c>
      <c r="E45" s="61">
        <v>46</v>
      </c>
      <c r="F45" s="28" t="s">
        <v>213</v>
      </c>
    </row>
    <row r="46" spans="1:6" x14ac:dyDescent="0.25">
      <c r="A46" s="23" t="s">
        <v>351</v>
      </c>
      <c r="B46" s="85" t="s">
        <v>778</v>
      </c>
      <c r="C46" s="29" t="s">
        <v>10</v>
      </c>
      <c r="D46" s="29">
        <v>4</v>
      </c>
      <c r="E46" s="61">
        <v>20</v>
      </c>
      <c r="F46" s="28" t="s">
        <v>213</v>
      </c>
    </row>
    <row r="47" spans="1:6" x14ac:dyDescent="0.25">
      <c r="A47" s="23" t="s">
        <v>353</v>
      </c>
      <c r="B47" s="85" t="s">
        <v>779</v>
      </c>
      <c r="C47" s="29" t="s">
        <v>10</v>
      </c>
      <c r="D47" s="29">
        <v>2</v>
      </c>
      <c r="E47" s="61">
        <v>7</v>
      </c>
      <c r="F47" s="28" t="s">
        <v>213</v>
      </c>
    </row>
    <row r="48" spans="1:6" x14ac:dyDescent="0.25">
      <c r="A48" s="23" t="s">
        <v>355</v>
      </c>
      <c r="B48" s="171" t="s">
        <v>767</v>
      </c>
      <c r="C48" s="29" t="s">
        <v>10</v>
      </c>
      <c r="D48" s="29">
        <v>1</v>
      </c>
      <c r="E48" s="61">
        <v>3</v>
      </c>
      <c r="F48" s="28" t="s">
        <v>213</v>
      </c>
    </row>
    <row r="49" spans="1:6" x14ac:dyDescent="0.25">
      <c r="A49" s="23" t="s">
        <v>356</v>
      </c>
      <c r="B49" s="85" t="s">
        <v>780</v>
      </c>
      <c r="C49" s="29" t="s">
        <v>10</v>
      </c>
      <c r="D49" s="29">
        <v>2</v>
      </c>
      <c r="E49" s="61">
        <v>111</v>
      </c>
      <c r="F49" s="28" t="s">
        <v>213</v>
      </c>
    </row>
    <row r="50" spans="1:6" x14ac:dyDescent="0.25">
      <c r="A50" s="23" t="s">
        <v>357</v>
      </c>
      <c r="B50" s="28" t="s">
        <v>781</v>
      </c>
      <c r="C50" s="29" t="s">
        <v>10</v>
      </c>
      <c r="D50" s="29">
        <v>1</v>
      </c>
      <c r="E50" s="61">
        <v>46</v>
      </c>
      <c r="F50" s="28" t="s">
        <v>213</v>
      </c>
    </row>
    <row r="51" spans="1:6" x14ac:dyDescent="0.25">
      <c r="A51" s="23" t="s">
        <v>359</v>
      </c>
      <c r="B51" s="28" t="s">
        <v>782</v>
      </c>
      <c r="C51" s="29" t="s">
        <v>10</v>
      </c>
      <c r="D51" s="29">
        <v>8</v>
      </c>
      <c r="E51" s="61">
        <v>43</v>
      </c>
      <c r="F51" s="28" t="s">
        <v>213</v>
      </c>
    </row>
    <row r="52" spans="1:6" x14ac:dyDescent="0.25">
      <c r="A52" s="23" t="s">
        <v>361</v>
      </c>
      <c r="B52" s="28" t="s">
        <v>226</v>
      </c>
      <c r="C52" s="29" t="s">
        <v>10</v>
      </c>
      <c r="D52" s="29">
        <v>4</v>
      </c>
      <c r="E52" s="61">
        <v>635.91999999999996</v>
      </c>
      <c r="F52" s="28" t="s">
        <v>213</v>
      </c>
    </row>
    <row r="53" spans="1:6" x14ac:dyDescent="0.25">
      <c r="A53" s="23" t="s">
        <v>363</v>
      </c>
      <c r="B53" s="28" t="s">
        <v>1187</v>
      </c>
      <c r="C53" s="29" t="s">
        <v>10</v>
      </c>
      <c r="D53" s="29">
        <v>2</v>
      </c>
      <c r="E53" s="61">
        <v>960</v>
      </c>
      <c r="F53" s="28" t="s">
        <v>213</v>
      </c>
    </row>
    <row r="54" spans="1:6" x14ac:dyDescent="0.25">
      <c r="A54" s="23" t="s">
        <v>365</v>
      </c>
      <c r="B54" s="28" t="s">
        <v>1188</v>
      </c>
      <c r="C54" s="29" t="s">
        <v>10</v>
      </c>
      <c r="D54" s="29">
        <v>3</v>
      </c>
      <c r="E54" s="61">
        <v>840</v>
      </c>
      <c r="F54" s="28" t="s">
        <v>213</v>
      </c>
    </row>
    <row r="55" spans="1:6" ht="36.75" customHeight="1" x14ac:dyDescent="0.25">
      <c r="A55" s="23" t="s">
        <v>367</v>
      </c>
      <c r="B55" s="28" t="s">
        <v>818</v>
      </c>
      <c r="C55" s="29" t="s">
        <v>10</v>
      </c>
      <c r="D55" s="29">
        <v>15</v>
      </c>
      <c r="E55" s="61">
        <v>37.24</v>
      </c>
      <c r="F55" s="65" t="s">
        <v>104</v>
      </c>
    </row>
    <row r="56" spans="1:6" x14ac:dyDescent="0.25">
      <c r="A56" s="23" t="s">
        <v>369</v>
      </c>
      <c r="B56" s="28" t="s">
        <v>820</v>
      </c>
      <c r="C56" s="29" t="s">
        <v>10</v>
      </c>
      <c r="D56" s="29">
        <v>1</v>
      </c>
      <c r="E56" s="61">
        <v>2</v>
      </c>
      <c r="F56" s="28" t="s">
        <v>104</v>
      </c>
    </row>
    <row r="57" spans="1:6" x14ac:dyDescent="0.25">
      <c r="A57" s="23" t="s">
        <v>370</v>
      </c>
      <c r="B57" s="85" t="s">
        <v>822</v>
      </c>
      <c r="C57" s="29" t="s">
        <v>10</v>
      </c>
      <c r="D57" s="29">
        <v>15</v>
      </c>
      <c r="E57" s="61">
        <v>1360.7</v>
      </c>
      <c r="F57" s="28" t="s">
        <v>104</v>
      </c>
    </row>
    <row r="58" spans="1:6" x14ac:dyDescent="0.25">
      <c r="A58" s="23" t="s">
        <v>372</v>
      </c>
      <c r="B58" s="85" t="s">
        <v>824</v>
      </c>
      <c r="C58" s="29" t="s">
        <v>10</v>
      </c>
      <c r="D58" s="29">
        <v>15</v>
      </c>
      <c r="E58" s="61">
        <v>78.75</v>
      </c>
      <c r="F58" s="28" t="s">
        <v>104</v>
      </c>
    </row>
    <row r="59" spans="1:6" x14ac:dyDescent="0.25">
      <c r="A59" s="23" t="s">
        <v>374</v>
      </c>
      <c r="B59" s="85" t="s">
        <v>826</v>
      </c>
      <c r="C59" s="29" t="s">
        <v>10</v>
      </c>
      <c r="D59" s="29">
        <v>2</v>
      </c>
      <c r="E59" s="61">
        <v>10</v>
      </c>
      <c r="F59" s="28" t="s">
        <v>104</v>
      </c>
    </row>
    <row r="60" spans="1:6" x14ac:dyDescent="0.25">
      <c r="A60" s="23" t="s">
        <v>376</v>
      </c>
      <c r="B60" s="85" t="s">
        <v>828</v>
      </c>
      <c r="C60" s="29" t="s">
        <v>10</v>
      </c>
      <c r="D60" s="29">
        <v>15</v>
      </c>
      <c r="E60" s="61">
        <v>46.45</v>
      </c>
      <c r="F60" s="28" t="s">
        <v>104</v>
      </c>
    </row>
    <row r="61" spans="1:6" x14ac:dyDescent="0.25">
      <c r="A61" s="23" t="s">
        <v>378</v>
      </c>
      <c r="B61" s="85" t="s">
        <v>830</v>
      </c>
      <c r="C61" s="29" t="s">
        <v>10</v>
      </c>
      <c r="D61" s="29">
        <v>1</v>
      </c>
      <c r="E61" s="61">
        <v>10</v>
      </c>
      <c r="F61" s="28" t="s">
        <v>104</v>
      </c>
    </row>
    <row r="62" spans="1:6" x14ac:dyDescent="0.25">
      <c r="A62" s="23" t="s">
        <v>380</v>
      </c>
      <c r="B62" s="85" t="s">
        <v>832</v>
      </c>
      <c r="C62" s="29" t="s">
        <v>10</v>
      </c>
      <c r="D62" s="29">
        <v>2</v>
      </c>
      <c r="E62" s="61">
        <v>8</v>
      </c>
      <c r="F62" s="28" t="s">
        <v>104</v>
      </c>
    </row>
    <row r="63" spans="1:6" x14ac:dyDescent="0.25">
      <c r="A63" s="23" t="s">
        <v>381</v>
      </c>
      <c r="B63" s="85" t="s">
        <v>834</v>
      </c>
      <c r="C63" s="29" t="s">
        <v>10</v>
      </c>
      <c r="D63" s="29">
        <v>3</v>
      </c>
      <c r="E63" s="61">
        <v>8.5500000000000007</v>
      </c>
      <c r="F63" s="28" t="s">
        <v>104</v>
      </c>
    </row>
    <row r="64" spans="1:6" x14ac:dyDescent="0.25">
      <c r="A64" s="23" t="s">
        <v>383</v>
      </c>
      <c r="B64" s="85" t="s">
        <v>836</v>
      </c>
      <c r="C64" s="29" t="s">
        <v>10</v>
      </c>
      <c r="D64" s="29">
        <v>2</v>
      </c>
      <c r="E64" s="61">
        <v>12</v>
      </c>
      <c r="F64" s="28" t="s">
        <v>104</v>
      </c>
    </row>
    <row r="65" spans="1:6" x14ac:dyDescent="0.25">
      <c r="A65" s="23" t="s">
        <v>385</v>
      </c>
      <c r="B65" s="85" t="s">
        <v>838</v>
      </c>
      <c r="C65" s="29" t="s">
        <v>10</v>
      </c>
      <c r="D65" s="29">
        <v>4</v>
      </c>
      <c r="E65" s="61">
        <v>71.56</v>
      </c>
      <c r="F65" s="28" t="s">
        <v>104</v>
      </c>
    </row>
    <row r="66" spans="1:6" x14ac:dyDescent="0.25">
      <c r="A66" s="23" t="s">
        <v>387</v>
      </c>
      <c r="B66" s="85" t="s">
        <v>116</v>
      </c>
      <c r="C66" s="29" t="s">
        <v>10</v>
      </c>
      <c r="D66" s="29">
        <v>1</v>
      </c>
      <c r="E66" s="61">
        <v>32</v>
      </c>
      <c r="F66" s="28" t="s">
        <v>104</v>
      </c>
    </row>
    <row r="67" spans="1:6" x14ac:dyDescent="0.25">
      <c r="A67" s="23" t="s">
        <v>389</v>
      </c>
      <c r="B67" s="85" t="s">
        <v>841</v>
      </c>
      <c r="C67" s="29" t="s">
        <v>10</v>
      </c>
      <c r="D67" s="29">
        <v>2</v>
      </c>
      <c r="E67" s="61">
        <v>2.71</v>
      </c>
      <c r="F67" s="28" t="s">
        <v>104</v>
      </c>
    </row>
    <row r="68" spans="1:6" ht="19.5" customHeight="1" x14ac:dyDescent="0.25">
      <c r="A68" s="23" t="s">
        <v>391</v>
      </c>
      <c r="B68" s="85" t="s">
        <v>843</v>
      </c>
      <c r="C68" s="29" t="s">
        <v>10</v>
      </c>
      <c r="D68" s="29">
        <v>3</v>
      </c>
      <c r="E68" s="61">
        <v>76</v>
      </c>
      <c r="F68" s="28" t="s">
        <v>104</v>
      </c>
    </row>
    <row r="69" spans="1:6" x14ac:dyDescent="0.25">
      <c r="A69" s="23" t="s">
        <v>394</v>
      </c>
      <c r="B69" s="85" t="s">
        <v>845</v>
      </c>
      <c r="C69" s="29" t="s">
        <v>10</v>
      </c>
      <c r="D69" s="29">
        <v>3</v>
      </c>
      <c r="E69" s="61">
        <v>79</v>
      </c>
      <c r="F69" s="28" t="s">
        <v>104</v>
      </c>
    </row>
    <row r="70" spans="1:6" x14ac:dyDescent="0.25">
      <c r="A70" s="23" t="s">
        <v>396</v>
      </c>
      <c r="B70" s="85" t="s">
        <v>847</v>
      </c>
      <c r="C70" s="29" t="s">
        <v>10</v>
      </c>
      <c r="D70" s="29">
        <v>3</v>
      </c>
      <c r="E70" s="61">
        <v>12</v>
      </c>
      <c r="F70" s="28" t="s">
        <v>104</v>
      </c>
    </row>
    <row r="71" spans="1:6" x14ac:dyDescent="0.25">
      <c r="A71" s="23" t="s">
        <v>398</v>
      </c>
      <c r="B71" s="85" t="s">
        <v>849</v>
      </c>
      <c r="C71" s="29" t="s">
        <v>10</v>
      </c>
      <c r="D71" s="29">
        <v>1</v>
      </c>
      <c r="E71" s="61">
        <v>11</v>
      </c>
      <c r="F71" s="28" t="s">
        <v>104</v>
      </c>
    </row>
    <row r="72" spans="1:6" x14ac:dyDescent="0.25">
      <c r="A72" s="23" t="s">
        <v>400</v>
      </c>
      <c r="B72" s="85" t="s">
        <v>851</v>
      </c>
      <c r="C72" s="29" t="s">
        <v>10</v>
      </c>
      <c r="D72" s="29">
        <v>16</v>
      </c>
      <c r="E72" s="61">
        <v>80</v>
      </c>
      <c r="F72" s="28" t="s">
        <v>104</v>
      </c>
    </row>
    <row r="73" spans="1:6" x14ac:dyDescent="0.25">
      <c r="A73" s="23" t="s">
        <v>402</v>
      </c>
      <c r="B73" s="85" t="s">
        <v>853</v>
      </c>
      <c r="C73" s="29" t="s">
        <v>10</v>
      </c>
      <c r="D73" s="29">
        <v>3</v>
      </c>
      <c r="E73" s="61">
        <v>12.18</v>
      </c>
      <c r="F73" s="28" t="s">
        <v>104</v>
      </c>
    </row>
    <row r="74" spans="1:6" x14ac:dyDescent="0.25">
      <c r="A74" s="23" t="s">
        <v>404</v>
      </c>
      <c r="B74" s="85" t="s">
        <v>855</v>
      </c>
      <c r="C74" s="29" t="s">
        <v>10</v>
      </c>
      <c r="D74" s="29">
        <v>3</v>
      </c>
      <c r="E74" s="61">
        <v>181.76</v>
      </c>
      <c r="F74" s="28" t="s">
        <v>104</v>
      </c>
    </row>
    <row r="75" spans="1:6" x14ac:dyDescent="0.25">
      <c r="A75" s="23" t="s">
        <v>416</v>
      </c>
      <c r="B75" s="85" t="s">
        <v>857</v>
      </c>
      <c r="C75" s="29" t="s">
        <v>10</v>
      </c>
      <c r="D75" s="29">
        <v>1</v>
      </c>
      <c r="E75" s="61">
        <v>3</v>
      </c>
      <c r="F75" s="28" t="s">
        <v>104</v>
      </c>
    </row>
    <row r="76" spans="1:6" x14ac:dyDescent="0.25">
      <c r="A76" s="23" t="s">
        <v>418</v>
      </c>
      <c r="B76" s="85" t="s">
        <v>859</v>
      </c>
      <c r="C76" s="29" t="s">
        <v>10</v>
      </c>
      <c r="D76" s="29">
        <v>1</v>
      </c>
      <c r="E76" s="61">
        <v>37</v>
      </c>
      <c r="F76" s="28" t="s">
        <v>104</v>
      </c>
    </row>
    <row r="77" spans="1:6" x14ac:dyDescent="0.25">
      <c r="A77" s="23" t="s">
        <v>420</v>
      </c>
      <c r="B77" s="85" t="s">
        <v>861</v>
      </c>
      <c r="C77" s="29" t="s">
        <v>10</v>
      </c>
      <c r="D77" s="29">
        <v>2</v>
      </c>
      <c r="E77" s="61">
        <v>4</v>
      </c>
      <c r="F77" s="28" t="s">
        <v>104</v>
      </c>
    </row>
    <row r="78" spans="1:6" x14ac:dyDescent="0.25">
      <c r="A78" s="23" t="s">
        <v>421</v>
      </c>
      <c r="B78" s="85" t="s">
        <v>863</v>
      </c>
      <c r="C78" s="29" t="s">
        <v>10</v>
      </c>
      <c r="D78" s="29">
        <v>3</v>
      </c>
      <c r="E78" s="61">
        <v>210</v>
      </c>
      <c r="F78" s="28" t="s">
        <v>104</v>
      </c>
    </row>
    <row r="79" spans="1:6" x14ac:dyDescent="0.25">
      <c r="A79" s="23" t="s">
        <v>423</v>
      </c>
      <c r="B79" s="188" t="s">
        <v>865</v>
      </c>
      <c r="C79" s="29" t="s">
        <v>10</v>
      </c>
      <c r="D79" s="29">
        <v>5</v>
      </c>
      <c r="E79" s="61">
        <v>725</v>
      </c>
      <c r="F79" s="28" t="s">
        <v>104</v>
      </c>
    </row>
    <row r="80" spans="1:6" x14ac:dyDescent="0.25">
      <c r="A80" s="23" t="s">
        <v>425</v>
      </c>
      <c r="B80" s="188" t="s">
        <v>867</v>
      </c>
      <c r="C80" s="29" t="s">
        <v>10</v>
      </c>
      <c r="D80" s="29">
        <v>3</v>
      </c>
      <c r="E80" s="61">
        <v>270</v>
      </c>
      <c r="F80" s="28" t="s">
        <v>104</v>
      </c>
    </row>
    <row r="81" spans="1:6" x14ac:dyDescent="0.25">
      <c r="A81" s="23" t="s">
        <v>427</v>
      </c>
      <c r="B81" s="188" t="s">
        <v>869</v>
      </c>
      <c r="C81" s="29" t="s">
        <v>10</v>
      </c>
      <c r="D81" s="29">
        <v>10</v>
      </c>
      <c r="E81" s="61">
        <v>610</v>
      </c>
      <c r="F81" s="28" t="s">
        <v>104</v>
      </c>
    </row>
    <row r="82" spans="1:6" x14ac:dyDescent="0.25">
      <c r="A82" s="23" t="s">
        <v>429</v>
      </c>
      <c r="B82" s="85" t="s">
        <v>871</v>
      </c>
      <c r="C82" s="29" t="s">
        <v>10</v>
      </c>
      <c r="D82" s="29">
        <v>3</v>
      </c>
      <c r="E82" s="61">
        <v>119.4</v>
      </c>
      <c r="F82" s="28" t="s">
        <v>104</v>
      </c>
    </row>
    <row r="83" spans="1:6" x14ac:dyDescent="0.25">
      <c r="A83" s="23" t="s">
        <v>431</v>
      </c>
      <c r="B83" s="85" t="s">
        <v>873</v>
      </c>
      <c r="C83" s="29" t="s">
        <v>10</v>
      </c>
      <c r="D83" s="29">
        <v>1</v>
      </c>
      <c r="E83" s="61">
        <v>152</v>
      </c>
      <c r="F83" s="28" t="s">
        <v>104</v>
      </c>
    </row>
    <row r="84" spans="1:6" x14ac:dyDescent="0.25">
      <c r="A84" s="23" t="s">
        <v>433</v>
      </c>
      <c r="B84" s="85" t="s">
        <v>875</v>
      </c>
      <c r="C84" s="29" t="s">
        <v>10</v>
      </c>
      <c r="D84" s="29">
        <v>1</v>
      </c>
      <c r="E84" s="61">
        <v>114</v>
      </c>
      <c r="F84" s="28" t="s">
        <v>104</v>
      </c>
    </row>
    <row r="85" spans="1:6" x14ac:dyDescent="0.25">
      <c r="A85" s="23" t="s">
        <v>435</v>
      </c>
      <c r="B85" s="85" t="s">
        <v>877</v>
      </c>
      <c r="C85" s="29" t="s">
        <v>10</v>
      </c>
      <c r="D85" s="29">
        <v>2</v>
      </c>
      <c r="E85" s="61">
        <v>228</v>
      </c>
      <c r="F85" s="28" t="s">
        <v>104</v>
      </c>
    </row>
    <row r="86" spans="1:6" x14ac:dyDescent="0.25">
      <c r="A86" s="23" t="s">
        <v>437</v>
      </c>
      <c r="B86" s="85" t="s">
        <v>879</v>
      </c>
      <c r="C86" s="29" t="s">
        <v>10</v>
      </c>
      <c r="D86" s="29">
        <v>4</v>
      </c>
      <c r="E86" s="61">
        <v>320</v>
      </c>
      <c r="F86" s="28" t="s">
        <v>104</v>
      </c>
    </row>
    <row r="87" spans="1:6" x14ac:dyDescent="0.25">
      <c r="A87" s="23" t="s">
        <v>439</v>
      </c>
      <c r="B87" s="85" t="s">
        <v>867</v>
      </c>
      <c r="C87" s="29" t="s">
        <v>10</v>
      </c>
      <c r="D87" s="29">
        <v>5</v>
      </c>
      <c r="E87" s="61">
        <v>290</v>
      </c>
      <c r="F87" s="28" t="s">
        <v>104</v>
      </c>
    </row>
    <row r="88" spans="1:6" x14ac:dyDescent="0.25">
      <c r="A88" s="23" t="s">
        <v>441</v>
      </c>
      <c r="B88" s="85" t="s">
        <v>882</v>
      </c>
      <c r="C88" s="29" t="s">
        <v>10</v>
      </c>
      <c r="D88" s="29">
        <v>4</v>
      </c>
      <c r="E88" s="61">
        <v>5120</v>
      </c>
      <c r="F88" s="28" t="s">
        <v>104</v>
      </c>
    </row>
    <row r="89" spans="1:6" x14ac:dyDescent="0.25">
      <c r="A89" s="23" t="s">
        <v>443</v>
      </c>
      <c r="B89" s="85" t="s">
        <v>884</v>
      </c>
      <c r="C89" s="29" t="s">
        <v>10</v>
      </c>
      <c r="D89" s="29">
        <v>1</v>
      </c>
      <c r="E89" s="61">
        <v>180.83</v>
      </c>
      <c r="F89" s="28" t="s">
        <v>104</v>
      </c>
    </row>
    <row r="90" spans="1:6" x14ac:dyDescent="0.25">
      <c r="A90" s="23" t="s">
        <v>445</v>
      </c>
      <c r="B90" s="85" t="s">
        <v>886</v>
      </c>
      <c r="C90" s="29" t="s">
        <v>10</v>
      </c>
      <c r="D90" s="29">
        <v>1</v>
      </c>
      <c r="E90" s="61">
        <v>249.17</v>
      </c>
      <c r="F90" s="28" t="s">
        <v>104</v>
      </c>
    </row>
    <row r="91" spans="1:6" x14ac:dyDescent="0.25">
      <c r="A91" s="23" t="s">
        <v>447</v>
      </c>
      <c r="B91" s="85" t="s">
        <v>888</v>
      </c>
      <c r="C91" s="29" t="s">
        <v>10</v>
      </c>
      <c r="D91" s="29">
        <v>1</v>
      </c>
      <c r="E91" s="61">
        <v>310</v>
      </c>
      <c r="F91" s="28" t="s">
        <v>104</v>
      </c>
    </row>
    <row r="92" spans="1:6" x14ac:dyDescent="0.25">
      <c r="A92" s="23" t="s">
        <v>449</v>
      </c>
      <c r="B92" s="85" t="s">
        <v>890</v>
      </c>
      <c r="C92" s="29" t="s">
        <v>10</v>
      </c>
      <c r="D92" s="29">
        <v>5</v>
      </c>
      <c r="E92" s="61">
        <v>292.5</v>
      </c>
      <c r="F92" s="28" t="s">
        <v>104</v>
      </c>
    </row>
    <row r="93" spans="1:6" x14ac:dyDescent="0.25">
      <c r="A93" s="23" t="s">
        <v>451</v>
      </c>
      <c r="B93" s="85" t="s">
        <v>892</v>
      </c>
      <c r="C93" s="29" t="s">
        <v>10</v>
      </c>
      <c r="D93" s="29">
        <v>3</v>
      </c>
      <c r="E93" s="61">
        <v>319.8</v>
      </c>
      <c r="F93" s="28" t="s">
        <v>104</v>
      </c>
    </row>
    <row r="94" spans="1:6" x14ac:dyDescent="0.25">
      <c r="A94" s="23" t="s">
        <v>454</v>
      </c>
      <c r="B94" s="85" t="s">
        <v>894</v>
      </c>
      <c r="C94" s="29" t="s">
        <v>10</v>
      </c>
      <c r="D94" s="29">
        <v>2</v>
      </c>
      <c r="E94" s="61">
        <v>520</v>
      </c>
      <c r="F94" s="28" t="s">
        <v>104</v>
      </c>
    </row>
    <row r="95" spans="1:6" x14ac:dyDescent="0.25">
      <c r="A95" s="23" t="s">
        <v>456</v>
      </c>
      <c r="B95" s="85" t="s">
        <v>896</v>
      </c>
      <c r="C95" s="29" t="s">
        <v>10</v>
      </c>
      <c r="D95" s="29">
        <v>1</v>
      </c>
      <c r="E95" s="61">
        <v>285</v>
      </c>
      <c r="F95" s="28" t="s">
        <v>104</v>
      </c>
    </row>
    <row r="96" spans="1:6" ht="23.25" x14ac:dyDescent="0.25">
      <c r="A96" s="23" t="s">
        <v>458</v>
      </c>
      <c r="B96" s="194" t="s">
        <v>1189</v>
      </c>
      <c r="C96" s="29" t="s">
        <v>10</v>
      </c>
      <c r="D96" s="29">
        <v>1</v>
      </c>
      <c r="E96" s="61">
        <v>120</v>
      </c>
      <c r="F96" s="28" t="s">
        <v>104</v>
      </c>
    </row>
    <row r="97" spans="1:6" x14ac:dyDescent="0.25">
      <c r="A97" s="23" t="s">
        <v>459</v>
      </c>
      <c r="B97" s="85" t="s">
        <v>1190</v>
      </c>
      <c r="C97" s="29" t="s">
        <v>10</v>
      </c>
      <c r="D97" s="29">
        <v>1</v>
      </c>
      <c r="E97" s="61">
        <v>120</v>
      </c>
      <c r="F97" s="28" t="s">
        <v>104</v>
      </c>
    </row>
    <row r="98" spans="1:6" x14ac:dyDescent="0.25">
      <c r="A98" s="23" t="s">
        <v>461</v>
      </c>
      <c r="B98" s="85" t="s">
        <v>1191</v>
      </c>
      <c r="C98" s="29" t="s">
        <v>10</v>
      </c>
      <c r="D98" s="29">
        <v>34</v>
      </c>
      <c r="E98" s="61">
        <v>5780</v>
      </c>
      <c r="F98" s="28" t="s">
        <v>104</v>
      </c>
    </row>
    <row r="99" spans="1:6" x14ac:dyDescent="0.25">
      <c r="A99" s="23" t="s">
        <v>463</v>
      </c>
      <c r="B99" s="85" t="s">
        <v>898</v>
      </c>
      <c r="C99" s="29" t="s">
        <v>10</v>
      </c>
      <c r="D99" s="29">
        <v>200</v>
      </c>
      <c r="E99" s="61">
        <v>72</v>
      </c>
      <c r="F99" s="28" t="s">
        <v>104</v>
      </c>
    </row>
    <row r="100" spans="1:6" x14ac:dyDescent="0.25">
      <c r="A100" s="23" t="s">
        <v>465</v>
      </c>
      <c r="B100" s="85" t="s">
        <v>1192</v>
      </c>
      <c r="C100" s="29" t="s">
        <v>10</v>
      </c>
      <c r="D100" s="29">
        <v>6</v>
      </c>
      <c r="E100" s="61">
        <v>1140</v>
      </c>
      <c r="F100" s="28" t="s">
        <v>104</v>
      </c>
    </row>
    <row r="101" spans="1:6" ht="32.25" customHeight="1" x14ac:dyDescent="0.25">
      <c r="A101" s="23" t="s">
        <v>467</v>
      </c>
      <c r="B101" s="85" t="s">
        <v>841</v>
      </c>
      <c r="C101" s="29" t="s">
        <v>10</v>
      </c>
      <c r="D101" s="29">
        <v>3</v>
      </c>
      <c r="E101" s="61">
        <v>3.09</v>
      </c>
      <c r="F101" s="65" t="s">
        <v>900</v>
      </c>
    </row>
    <row r="102" spans="1:6" x14ac:dyDescent="0.25">
      <c r="A102" s="23" t="s">
        <v>469</v>
      </c>
      <c r="B102" s="85" t="s">
        <v>902</v>
      </c>
      <c r="C102" s="29" t="s">
        <v>10</v>
      </c>
      <c r="D102" s="29">
        <v>2</v>
      </c>
      <c r="E102" s="61">
        <v>9.43</v>
      </c>
      <c r="F102" s="28" t="s">
        <v>900</v>
      </c>
    </row>
    <row r="103" spans="1:6" x14ac:dyDescent="0.25">
      <c r="A103" s="23" t="s">
        <v>471</v>
      </c>
      <c r="B103" s="85" t="s">
        <v>904</v>
      </c>
      <c r="C103" s="29" t="s">
        <v>10</v>
      </c>
      <c r="D103" s="29">
        <v>1</v>
      </c>
      <c r="E103" s="61">
        <v>39.25</v>
      </c>
      <c r="F103" s="28" t="s">
        <v>900</v>
      </c>
    </row>
    <row r="104" spans="1:6" x14ac:dyDescent="0.25">
      <c r="A104" s="23" t="s">
        <v>473</v>
      </c>
      <c r="B104" s="85" t="s">
        <v>109</v>
      </c>
      <c r="C104" s="29" t="s">
        <v>10</v>
      </c>
      <c r="D104" s="29">
        <v>5</v>
      </c>
      <c r="E104" s="61">
        <v>1245.7</v>
      </c>
      <c r="F104" s="28" t="s">
        <v>900</v>
      </c>
    </row>
    <row r="105" spans="1:6" x14ac:dyDescent="0.25">
      <c r="A105" s="23" t="s">
        <v>475</v>
      </c>
      <c r="B105" s="85" t="s">
        <v>116</v>
      </c>
      <c r="C105" s="29" t="s">
        <v>10</v>
      </c>
      <c r="D105" s="29">
        <v>1</v>
      </c>
      <c r="E105" s="61">
        <v>92</v>
      </c>
      <c r="F105" s="28" t="s">
        <v>900</v>
      </c>
    </row>
    <row r="106" spans="1:6" x14ac:dyDescent="0.25">
      <c r="A106" s="23" t="s">
        <v>477</v>
      </c>
      <c r="B106" s="85" t="s">
        <v>908</v>
      </c>
      <c r="C106" s="29" t="s">
        <v>10</v>
      </c>
      <c r="D106" s="29">
        <v>2</v>
      </c>
      <c r="E106" s="61">
        <v>46</v>
      </c>
      <c r="F106" s="28" t="s">
        <v>900</v>
      </c>
    </row>
    <row r="107" spans="1:6" x14ac:dyDescent="0.25">
      <c r="A107" s="23" t="s">
        <v>479</v>
      </c>
      <c r="B107" s="85" t="s">
        <v>910</v>
      </c>
      <c r="C107" s="29" t="s">
        <v>10</v>
      </c>
      <c r="D107" s="29">
        <v>2</v>
      </c>
      <c r="E107" s="61">
        <v>420</v>
      </c>
      <c r="F107" s="28" t="s">
        <v>900</v>
      </c>
    </row>
    <row r="108" spans="1:6" x14ac:dyDescent="0.25">
      <c r="A108" s="23" t="s">
        <v>481</v>
      </c>
      <c r="B108" s="85" t="s">
        <v>863</v>
      </c>
      <c r="C108" s="29" t="s">
        <v>10</v>
      </c>
      <c r="D108" s="29">
        <v>3</v>
      </c>
      <c r="E108" s="61">
        <v>600</v>
      </c>
      <c r="F108" s="28" t="s">
        <v>900</v>
      </c>
    </row>
    <row r="109" spans="1:6" x14ac:dyDescent="0.25">
      <c r="A109" s="23" t="s">
        <v>484</v>
      </c>
      <c r="B109" s="85" t="s">
        <v>913</v>
      </c>
      <c r="C109" s="29" t="s">
        <v>10</v>
      </c>
      <c r="D109" s="29">
        <v>5</v>
      </c>
      <c r="E109" s="61">
        <v>2300</v>
      </c>
      <c r="F109" s="28" t="s">
        <v>900</v>
      </c>
    </row>
    <row r="110" spans="1:6" x14ac:dyDescent="0.25">
      <c r="A110" s="23" t="s">
        <v>486</v>
      </c>
      <c r="B110" s="85" t="s">
        <v>898</v>
      </c>
      <c r="C110" s="29" t="s">
        <v>10</v>
      </c>
      <c r="D110" s="29">
        <v>92</v>
      </c>
      <c r="E110" s="61">
        <v>30.36</v>
      </c>
      <c r="F110" s="28" t="s">
        <v>900</v>
      </c>
    </row>
    <row r="111" spans="1:6" ht="33" customHeight="1" x14ac:dyDescent="0.25">
      <c r="A111" s="23" t="s">
        <v>488</v>
      </c>
      <c r="B111" s="85" t="s">
        <v>915</v>
      </c>
      <c r="C111" s="29" t="s">
        <v>10</v>
      </c>
      <c r="D111" s="29">
        <v>1</v>
      </c>
      <c r="E111" s="61">
        <v>21.34</v>
      </c>
      <c r="F111" s="65" t="s">
        <v>916</v>
      </c>
    </row>
    <row r="112" spans="1:6" x14ac:dyDescent="0.25">
      <c r="A112" s="23" t="s">
        <v>490</v>
      </c>
      <c r="B112" s="85" t="s">
        <v>918</v>
      </c>
      <c r="C112" s="29" t="s">
        <v>10</v>
      </c>
      <c r="D112" s="29">
        <v>1</v>
      </c>
      <c r="E112" s="61">
        <v>42</v>
      </c>
      <c r="F112" s="28" t="s">
        <v>916</v>
      </c>
    </row>
    <row r="113" spans="1:6" x14ac:dyDescent="0.25">
      <c r="A113" s="23" t="s">
        <v>493</v>
      </c>
      <c r="B113" s="85" t="s">
        <v>920</v>
      </c>
      <c r="C113" s="29" t="s">
        <v>10</v>
      </c>
      <c r="D113" s="29">
        <v>2</v>
      </c>
      <c r="E113" s="61">
        <v>26</v>
      </c>
      <c r="F113" s="28" t="s">
        <v>916</v>
      </c>
    </row>
    <row r="114" spans="1:6" x14ac:dyDescent="0.25">
      <c r="A114" s="23" t="s">
        <v>495</v>
      </c>
      <c r="B114" s="85" t="s">
        <v>922</v>
      </c>
      <c r="C114" s="29" t="s">
        <v>10</v>
      </c>
      <c r="D114" s="29">
        <v>1</v>
      </c>
      <c r="E114" s="61">
        <v>38.28</v>
      </c>
      <c r="F114" s="28" t="s">
        <v>916</v>
      </c>
    </row>
    <row r="115" spans="1:6" x14ac:dyDescent="0.25">
      <c r="A115" s="23" t="s">
        <v>496</v>
      </c>
      <c r="B115" s="85" t="s">
        <v>924</v>
      </c>
      <c r="C115" s="29" t="s">
        <v>10</v>
      </c>
      <c r="D115" s="29">
        <v>4</v>
      </c>
      <c r="E115" s="61">
        <v>173.67</v>
      </c>
      <c r="F115" s="28" t="s">
        <v>916</v>
      </c>
    </row>
    <row r="116" spans="1:6" x14ac:dyDescent="0.25">
      <c r="A116" s="23" t="s">
        <v>498</v>
      </c>
      <c r="B116" s="85" t="s">
        <v>926</v>
      </c>
      <c r="C116" s="29" t="s">
        <v>10</v>
      </c>
      <c r="D116" s="29">
        <v>3</v>
      </c>
      <c r="E116" s="61">
        <v>126</v>
      </c>
      <c r="F116" s="28" t="s">
        <v>916</v>
      </c>
    </row>
    <row r="117" spans="1:6" x14ac:dyDescent="0.25">
      <c r="A117" s="23" t="s">
        <v>500</v>
      </c>
      <c r="B117" s="85" t="s">
        <v>147</v>
      </c>
      <c r="C117" s="29" t="s">
        <v>10</v>
      </c>
      <c r="D117" s="29">
        <v>1</v>
      </c>
      <c r="E117" s="61">
        <v>39.340000000000003</v>
      </c>
      <c r="F117" s="28" t="s">
        <v>916</v>
      </c>
    </row>
    <row r="118" spans="1:6" x14ac:dyDescent="0.25">
      <c r="A118" s="23" t="s">
        <v>502</v>
      </c>
      <c r="B118" s="85" t="s">
        <v>929</v>
      </c>
      <c r="C118" s="29" t="s">
        <v>10</v>
      </c>
      <c r="D118" s="29">
        <v>1</v>
      </c>
      <c r="E118" s="61">
        <v>10</v>
      </c>
      <c r="F118" s="28" t="s">
        <v>916</v>
      </c>
    </row>
    <row r="119" spans="1:6" x14ac:dyDescent="0.25">
      <c r="A119" s="23" t="s">
        <v>504</v>
      </c>
      <c r="B119" s="85" t="s">
        <v>749</v>
      </c>
      <c r="C119" s="29" t="s">
        <v>10</v>
      </c>
      <c r="D119" s="29">
        <v>2</v>
      </c>
      <c r="E119" s="61">
        <v>8.6</v>
      </c>
      <c r="F119" s="28" t="s">
        <v>916</v>
      </c>
    </row>
    <row r="120" spans="1:6" x14ac:dyDescent="0.25">
      <c r="A120" s="23" t="s">
        <v>506</v>
      </c>
      <c r="B120" s="85" t="s">
        <v>932</v>
      </c>
      <c r="C120" s="29" t="s">
        <v>10</v>
      </c>
      <c r="D120" s="29">
        <v>1</v>
      </c>
      <c r="E120" s="61">
        <v>43.55</v>
      </c>
      <c r="F120" s="28" t="s">
        <v>916</v>
      </c>
    </row>
    <row r="121" spans="1:6" x14ac:dyDescent="0.25">
      <c r="A121" s="23" t="s">
        <v>508</v>
      </c>
      <c r="B121" s="85" t="s">
        <v>934</v>
      </c>
      <c r="C121" s="29" t="s">
        <v>10</v>
      </c>
      <c r="D121" s="29">
        <v>3</v>
      </c>
      <c r="E121" s="61">
        <v>21.28</v>
      </c>
      <c r="F121" s="28" t="s">
        <v>916</v>
      </c>
    </row>
    <row r="122" spans="1:6" x14ac:dyDescent="0.25">
      <c r="A122" s="23" t="s">
        <v>510</v>
      </c>
      <c r="B122" s="179" t="s">
        <v>936</v>
      </c>
      <c r="C122" s="195" t="s">
        <v>10</v>
      </c>
      <c r="D122" s="195">
        <v>1</v>
      </c>
      <c r="E122" s="196">
        <v>130</v>
      </c>
      <c r="F122" s="179" t="s">
        <v>916</v>
      </c>
    </row>
    <row r="123" spans="1:6" x14ac:dyDescent="0.25">
      <c r="A123" s="23" t="s">
        <v>512</v>
      </c>
      <c r="B123" s="197" t="s">
        <v>867</v>
      </c>
      <c r="C123" s="195" t="s">
        <v>10</v>
      </c>
      <c r="D123" s="195">
        <v>1</v>
      </c>
      <c r="E123" s="196">
        <v>19.25</v>
      </c>
      <c r="F123" s="179" t="s">
        <v>916</v>
      </c>
    </row>
    <row r="124" spans="1:6" x14ac:dyDescent="0.25">
      <c r="A124" s="23" t="s">
        <v>514</v>
      </c>
      <c r="B124" s="197" t="s">
        <v>924</v>
      </c>
      <c r="C124" s="195" t="s">
        <v>10</v>
      </c>
      <c r="D124" s="195">
        <v>4</v>
      </c>
      <c r="E124" s="196">
        <v>486.8</v>
      </c>
      <c r="F124" s="179" t="s">
        <v>916</v>
      </c>
    </row>
    <row r="125" spans="1:6" ht="15.75" customHeight="1" x14ac:dyDescent="0.25">
      <c r="A125" s="23" t="s">
        <v>516</v>
      </c>
      <c r="B125" s="197" t="s">
        <v>924</v>
      </c>
      <c r="C125" s="195" t="s">
        <v>10</v>
      </c>
      <c r="D125" s="195">
        <v>6</v>
      </c>
      <c r="E125" s="196">
        <v>1396.8</v>
      </c>
      <c r="F125" s="179" t="s">
        <v>916</v>
      </c>
    </row>
    <row r="126" spans="1:6" x14ac:dyDescent="0.25">
      <c r="A126" s="23" t="s">
        <v>517</v>
      </c>
      <c r="B126" s="197" t="s">
        <v>478</v>
      </c>
      <c r="C126" s="195" t="s">
        <v>10</v>
      </c>
      <c r="D126" s="195">
        <v>3</v>
      </c>
      <c r="E126" s="196">
        <v>160.80000000000001</v>
      </c>
      <c r="F126" s="179" t="s">
        <v>916</v>
      </c>
    </row>
    <row r="127" spans="1:6" x14ac:dyDescent="0.25">
      <c r="A127" s="23" t="s">
        <v>520</v>
      </c>
      <c r="B127" s="197" t="s">
        <v>739</v>
      </c>
      <c r="C127" s="195" t="s">
        <v>10</v>
      </c>
      <c r="D127" s="195">
        <v>1</v>
      </c>
      <c r="E127" s="196">
        <v>21.48</v>
      </c>
      <c r="F127" s="179" t="s">
        <v>916</v>
      </c>
    </row>
    <row r="128" spans="1:6" ht="36" customHeight="1" x14ac:dyDescent="0.25">
      <c r="A128" s="23" t="s">
        <v>522</v>
      </c>
      <c r="B128" s="85" t="s">
        <v>774</v>
      </c>
      <c r="C128" s="29" t="s">
        <v>10</v>
      </c>
      <c r="D128" s="29">
        <v>3</v>
      </c>
      <c r="E128" s="61">
        <v>13.64</v>
      </c>
      <c r="F128" s="65" t="s">
        <v>634</v>
      </c>
    </row>
    <row r="129" spans="1:6" x14ac:dyDescent="0.25">
      <c r="A129" s="23" t="s">
        <v>524</v>
      </c>
      <c r="B129" s="85" t="s">
        <v>749</v>
      </c>
      <c r="C129" s="29" t="s">
        <v>10</v>
      </c>
      <c r="D129" s="29">
        <v>1</v>
      </c>
      <c r="E129" s="61">
        <v>2.65</v>
      </c>
      <c r="F129" s="28" t="s">
        <v>634</v>
      </c>
    </row>
    <row r="130" spans="1:6" x14ac:dyDescent="0.25">
      <c r="A130" s="23" t="s">
        <v>526</v>
      </c>
      <c r="B130" s="85" t="s">
        <v>945</v>
      </c>
      <c r="C130" s="29" t="s">
        <v>10</v>
      </c>
      <c r="D130" s="29">
        <v>1</v>
      </c>
      <c r="E130" s="61">
        <v>5</v>
      </c>
      <c r="F130" s="28" t="s">
        <v>634</v>
      </c>
    </row>
    <row r="131" spans="1:6" x14ac:dyDescent="0.25">
      <c r="A131" s="23" t="s">
        <v>528</v>
      </c>
      <c r="B131" s="85" t="s">
        <v>947</v>
      </c>
      <c r="C131" s="29" t="s">
        <v>10</v>
      </c>
      <c r="D131" s="29">
        <v>6</v>
      </c>
      <c r="E131" s="61">
        <v>2.72</v>
      </c>
      <c r="F131" s="28" t="s">
        <v>634</v>
      </c>
    </row>
    <row r="132" spans="1:6" x14ac:dyDescent="0.25">
      <c r="A132" s="23" t="s">
        <v>530</v>
      </c>
      <c r="B132" s="85" t="s">
        <v>949</v>
      </c>
      <c r="C132" s="29" t="s">
        <v>10</v>
      </c>
      <c r="D132" s="29">
        <v>6</v>
      </c>
      <c r="E132" s="61">
        <v>3.36</v>
      </c>
      <c r="F132" s="28" t="s">
        <v>634</v>
      </c>
    </row>
    <row r="133" spans="1:6" x14ac:dyDescent="0.25">
      <c r="A133" s="23" t="s">
        <v>532</v>
      </c>
      <c r="B133" s="85" t="s">
        <v>951</v>
      </c>
      <c r="C133" s="29" t="s">
        <v>10</v>
      </c>
      <c r="D133" s="29">
        <v>4</v>
      </c>
      <c r="E133" s="61">
        <v>26.8</v>
      </c>
      <c r="F133" s="28" t="s">
        <v>634</v>
      </c>
    </row>
    <row r="134" spans="1:6" x14ac:dyDescent="0.25">
      <c r="A134" s="23" t="s">
        <v>534</v>
      </c>
      <c r="B134" s="85" t="s">
        <v>207</v>
      </c>
      <c r="C134" s="29" t="s">
        <v>10</v>
      </c>
      <c r="D134" s="29">
        <v>1</v>
      </c>
      <c r="E134" s="61">
        <v>95</v>
      </c>
      <c r="F134" s="28" t="s">
        <v>634</v>
      </c>
    </row>
    <row r="135" spans="1:6" x14ac:dyDescent="0.25">
      <c r="A135" s="23" t="s">
        <v>536</v>
      </c>
      <c r="B135" s="85" t="s">
        <v>208</v>
      </c>
      <c r="C135" s="29" t="s">
        <v>10</v>
      </c>
      <c r="D135" s="29">
        <v>1</v>
      </c>
      <c r="E135" s="61">
        <v>30</v>
      </c>
      <c r="F135" s="28" t="s">
        <v>634</v>
      </c>
    </row>
    <row r="136" spans="1:6" x14ac:dyDescent="0.25">
      <c r="A136" s="23" t="s">
        <v>538</v>
      </c>
      <c r="B136" s="85" t="s">
        <v>955</v>
      </c>
      <c r="C136" s="29" t="s">
        <v>10</v>
      </c>
      <c r="D136" s="29">
        <v>1</v>
      </c>
      <c r="E136" s="61">
        <v>300</v>
      </c>
      <c r="F136" s="28" t="s">
        <v>634</v>
      </c>
    </row>
    <row r="137" spans="1:6" x14ac:dyDescent="0.25">
      <c r="A137" s="23" t="s">
        <v>540</v>
      </c>
      <c r="B137" s="85" t="s">
        <v>957</v>
      </c>
      <c r="C137" s="29" t="s">
        <v>10</v>
      </c>
      <c r="D137" s="29">
        <v>1</v>
      </c>
      <c r="E137" s="61">
        <v>55</v>
      </c>
      <c r="F137" s="28" t="s">
        <v>634</v>
      </c>
    </row>
    <row r="138" spans="1:6" ht="31.5" customHeight="1" x14ac:dyDescent="0.25">
      <c r="A138" s="23" t="s">
        <v>541</v>
      </c>
      <c r="B138" s="85" t="s">
        <v>959</v>
      </c>
      <c r="C138" s="29" t="s">
        <v>10</v>
      </c>
      <c r="D138" s="29">
        <v>1</v>
      </c>
      <c r="E138" s="61">
        <v>14</v>
      </c>
      <c r="F138" s="65" t="s">
        <v>519</v>
      </c>
    </row>
    <row r="139" spans="1:6" x14ac:dyDescent="0.25">
      <c r="A139" s="23" t="s">
        <v>542</v>
      </c>
      <c r="B139" s="85" t="s">
        <v>961</v>
      </c>
      <c r="C139" s="29" t="s">
        <v>10</v>
      </c>
      <c r="D139" s="29">
        <v>1</v>
      </c>
      <c r="E139" s="61">
        <v>22</v>
      </c>
      <c r="F139" s="28" t="s">
        <v>519</v>
      </c>
    </row>
    <row r="140" spans="1:6" x14ac:dyDescent="0.25">
      <c r="A140" s="23" t="s">
        <v>544</v>
      </c>
      <c r="B140" s="85" t="s">
        <v>963</v>
      </c>
      <c r="C140" s="29" t="s">
        <v>10</v>
      </c>
      <c r="D140" s="29">
        <v>1</v>
      </c>
      <c r="E140" s="61">
        <v>37</v>
      </c>
      <c r="F140" s="28" t="s">
        <v>519</v>
      </c>
    </row>
    <row r="141" spans="1:6" x14ac:dyDescent="0.25">
      <c r="A141" s="23" t="s">
        <v>546</v>
      </c>
      <c r="B141" s="85" t="s">
        <v>965</v>
      </c>
      <c r="C141" s="29" t="s">
        <v>10</v>
      </c>
      <c r="D141" s="29">
        <v>1</v>
      </c>
      <c r="E141" s="61">
        <v>10.5</v>
      </c>
      <c r="F141" s="28" t="s">
        <v>519</v>
      </c>
    </row>
    <row r="142" spans="1:6" x14ac:dyDescent="0.25">
      <c r="A142" s="23" t="s">
        <v>547</v>
      </c>
      <c r="B142" s="85" t="s">
        <v>774</v>
      </c>
      <c r="C142" s="29" t="s">
        <v>10</v>
      </c>
      <c r="D142" s="29">
        <v>5</v>
      </c>
      <c r="E142" s="61">
        <v>22.73</v>
      </c>
      <c r="F142" s="28" t="s">
        <v>519</v>
      </c>
    </row>
    <row r="143" spans="1:6" x14ac:dyDescent="0.25">
      <c r="A143" s="23" t="s">
        <v>549</v>
      </c>
      <c r="B143" s="85" t="s">
        <v>968</v>
      </c>
      <c r="C143" s="29" t="s">
        <v>10</v>
      </c>
      <c r="D143" s="29">
        <v>1</v>
      </c>
      <c r="E143" s="61">
        <v>22.97</v>
      </c>
      <c r="F143" s="28" t="s">
        <v>519</v>
      </c>
    </row>
    <row r="144" spans="1:6" x14ac:dyDescent="0.25">
      <c r="A144" s="23" t="s">
        <v>553</v>
      </c>
      <c r="B144" s="198" t="s">
        <v>226</v>
      </c>
      <c r="C144" s="29" t="s">
        <v>10</v>
      </c>
      <c r="D144" s="29">
        <v>1</v>
      </c>
      <c r="E144" s="61">
        <v>101.43</v>
      </c>
      <c r="F144" s="28" t="s">
        <v>519</v>
      </c>
    </row>
    <row r="145" spans="1:6" x14ac:dyDescent="0.25">
      <c r="A145" s="23" t="s">
        <v>554</v>
      </c>
      <c r="B145" s="85" t="s">
        <v>971</v>
      </c>
      <c r="C145" s="29" t="s">
        <v>10</v>
      </c>
      <c r="D145" s="29">
        <v>2</v>
      </c>
      <c r="E145" s="61">
        <v>500</v>
      </c>
      <c r="F145" s="28" t="s">
        <v>519</v>
      </c>
    </row>
    <row r="146" spans="1:6" x14ac:dyDescent="0.25">
      <c r="A146" s="23" t="s">
        <v>555</v>
      </c>
      <c r="B146" s="85" t="s">
        <v>744</v>
      </c>
      <c r="C146" s="29" t="s">
        <v>10</v>
      </c>
      <c r="D146" s="29">
        <v>1</v>
      </c>
      <c r="E146" s="61">
        <v>14</v>
      </c>
      <c r="F146" s="28" t="s">
        <v>519</v>
      </c>
    </row>
    <row r="147" spans="1:6" x14ac:dyDescent="0.25">
      <c r="A147" s="23" t="s">
        <v>816</v>
      </c>
      <c r="B147" s="85" t="s">
        <v>974</v>
      </c>
      <c r="C147" s="29" t="s">
        <v>10</v>
      </c>
      <c r="D147" s="29">
        <v>1</v>
      </c>
      <c r="E147" s="61">
        <v>13</v>
      </c>
      <c r="F147" s="28" t="s">
        <v>519</v>
      </c>
    </row>
    <row r="148" spans="1:6" ht="30.75" customHeight="1" x14ac:dyDescent="0.25">
      <c r="A148" s="23" t="s">
        <v>817</v>
      </c>
      <c r="B148" s="85" t="s">
        <v>976</v>
      </c>
      <c r="C148" s="29" t="s">
        <v>10</v>
      </c>
      <c r="D148" s="29">
        <v>1</v>
      </c>
      <c r="E148" s="61">
        <v>2</v>
      </c>
      <c r="F148" s="65" t="s">
        <v>47</v>
      </c>
    </row>
    <row r="149" spans="1:6" x14ac:dyDescent="0.25">
      <c r="A149" s="23" t="s">
        <v>819</v>
      </c>
      <c r="B149" s="85" t="s">
        <v>978</v>
      </c>
      <c r="C149" s="29" t="s">
        <v>10</v>
      </c>
      <c r="D149" s="29">
        <v>2</v>
      </c>
      <c r="E149" s="61">
        <v>4.82</v>
      </c>
      <c r="F149" s="28" t="s">
        <v>47</v>
      </c>
    </row>
    <row r="150" spans="1:6" x14ac:dyDescent="0.25">
      <c r="A150" s="23" t="s">
        <v>821</v>
      </c>
      <c r="B150" s="85" t="s">
        <v>924</v>
      </c>
      <c r="C150" s="29" t="s">
        <v>10</v>
      </c>
      <c r="D150" s="29">
        <v>5</v>
      </c>
      <c r="E150" s="61">
        <v>13</v>
      </c>
      <c r="F150" s="28" t="s">
        <v>47</v>
      </c>
    </row>
    <row r="151" spans="1:6" x14ac:dyDescent="0.25">
      <c r="A151" s="23" t="s">
        <v>823</v>
      </c>
      <c r="B151" s="85" t="s">
        <v>981</v>
      </c>
      <c r="C151" s="29" t="s">
        <v>10</v>
      </c>
      <c r="D151" s="29">
        <v>2</v>
      </c>
      <c r="E151" s="61">
        <v>36</v>
      </c>
      <c r="F151" s="28" t="s">
        <v>47</v>
      </c>
    </row>
    <row r="152" spans="1:6" x14ac:dyDescent="0.25">
      <c r="A152" s="23" t="s">
        <v>825</v>
      </c>
      <c r="B152" s="85" t="s">
        <v>109</v>
      </c>
      <c r="C152" s="29" t="s">
        <v>10</v>
      </c>
      <c r="D152" s="29">
        <v>1</v>
      </c>
      <c r="E152" s="61">
        <v>30</v>
      </c>
      <c r="F152" s="28" t="s">
        <v>47</v>
      </c>
    </row>
    <row r="153" spans="1:6" x14ac:dyDescent="0.25">
      <c r="A153" s="23" t="s">
        <v>827</v>
      </c>
      <c r="B153" s="85" t="s">
        <v>983</v>
      </c>
      <c r="C153" s="29" t="s">
        <v>10</v>
      </c>
      <c r="D153" s="29">
        <v>2</v>
      </c>
      <c r="E153" s="61">
        <v>270</v>
      </c>
      <c r="F153" s="28" t="s">
        <v>47</v>
      </c>
    </row>
    <row r="154" spans="1:6" x14ac:dyDescent="0.25">
      <c r="A154" s="23" t="s">
        <v>829</v>
      </c>
      <c r="B154" s="85" t="s">
        <v>985</v>
      </c>
      <c r="C154" s="29" t="s">
        <v>10</v>
      </c>
      <c r="D154" s="29">
        <v>2</v>
      </c>
      <c r="E154" s="61">
        <v>280</v>
      </c>
      <c r="F154" s="28" t="s">
        <v>47</v>
      </c>
    </row>
    <row r="155" spans="1:6" ht="43.5" customHeight="1" x14ac:dyDescent="0.25">
      <c r="A155" s="23" t="s">
        <v>831</v>
      </c>
      <c r="B155" s="85" t="s">
        <v>987</v>
      </c>
      <c r="C155" s="29" t="s">
        <v>10</v>
      </c>
      <c r="D155" s="29">
        <v>1</v>
      </c>
      <c r="E155" s="61">
        <v>23.2</v>
      </c>
      <c r="F155" s="65" t="s">
        <v>192</v>
      </c>
    </row>
    <row r="156" spans="1:6" x14ac:dyDescent="0.25">
      <c r="A156" s="23" t="s">
        <v>833</v>
      </c>
      <c r="B156" s="85" t="s">
        <v>989</v>
      </c>
      <c r="C156" s="29" t="s">
        <v>10</v>
      </c>
      <c r="D156" s="29">
        <v>3</v>
      </c>
      <c r="E156" s="61">
        <v>20.04</v>
      </c>
      <c r="F156" s="28" t="s">
        <v>192</v>
      </c>
    </row>
    <row r="157" spans="1:6" x14ac:dyDescent="0.25">
      <c r="A157" s="23" t="s">
        <v>835</v>
      </c>
      <c r="B157" s="85" t="s">
        <v>991</v>
      </c>
      <c r="C157" s="29" t="s">
        <v>10</v>
      </c>
      <c r="D157" s="29">
        <v>2</v>
      </c>
      <c r="E157" s="61">
        <v>1</v>
      </c>
      <c r="F157" s="28" t="s">
        <v>192</v>
      </c>
    </row>
    <row r="158" spans="1:6" x14ac:dyDescent="0.25">
      <c r="A158" s="23" t="s">
        <v>837</v>
      </c>
      <c r="B158" s="85" t="s">
        <v>993</v>
      </c>
      <c r="C158" s="29" t="s">
        <v>10</v>
      </c>
      <c r="D158" s="29">
        <v>3</v>
      </c>
      <c r="E158" s="61">
        <v>13.29</v>
      </c>
      <c r="F158" s="28" t="s">
        <v>192</v>
      </c>
    </row>
    <row r="159" spans="1:6" x14ac:dyDescent="0.25">
      <c r="A159" s="23" t="s">
        <v>839</v>
      </c>
      <c r="B159" s="179" t="s">
        <v>147</v>
      </c>
      <c r="C159" s="195" t="s">
        <v>10</v>
      </c>
      <c r="D159" s="195">
        <v>12</v>
      </c>
      <c r="E159" s="196">
        <v>30.6</v>
      </c>
      <c r="F159" s="28" t="s">
        <v>192</v>
      </c>
    </row>
    <row r="160" spans="1:6" x14ac:dyDescent="0.25">
      <c r="A160" s="23" t="s">
        <v>840</v>
      </c>
      <c r="B160" s="197" t="s">
        <v>774</v>
      </c>
      <c r="C160" s="195" t="s">
        <v>10</v>
      </c>
      <c r="D160" s="195">
        <v>3</v>
      </c>
      <c r="E160" s="196">
        <v>13.64</v>
      </c>
      <c r="F160" s="28" t="s">
        <v>192</v>
      </c>
    </row>
    <row r="161" spans="1:6" x14ac:dyDescent="0.25">
      <c r="A161" s="23" t="s">
        <v>842</v>
      </c>
      <c r="B161" s="197" t="s">
        <v>767</v>
      </c>
      <c r="C161" s="195" t="s">
        <v>10</v>
      </c>
      <c r="D161" s="195">
        <v>2</v>
      </c>
      <c r="E161" s="196">
        <v>6.08</v>
      </c>
      <c r="F161" s="28" t="s">
        <v>192</v>
      </c>
    </row>
    <row r="162" spans="1:6" x14ac:dyDescent="0.25">
      <c r="A162" s="23" t="s">
        <v>844</v>
      </c>
      <c r="B162" s="197" t="s">
        <v>749</v>
      </c>
      <c r="C162" s="195" t="s">
        <v>10</v>
      </c>
      <c r="D162" s="195">
        <v>1</v>
      </c>
      <c r="E162" s="196">
        <v>2.65</v>
      </c>
      <c r="F162" s="28" t="s">
        <v>192</v>
      </c>
    </row>
    <row r="163" spans="1:6" ht="28.5" customHeight="1" x14ac:dyDescent="0.25">
      <c r="A163" s="23" t="s">
        <v>846</v>
      </c>
      <c r="B163" s="85" t="s">
        <v>998</v>
      </c>
      <c r="C163" s="29" t="s">
        <v>10</v>
      </c>
      <c r="D163" s="29">
        <v>2</v>
      </c>
      <c r="E163" s="61">
        <v>12.82</v>
      </c>
      <c r="F163" s="65" t="s">
        <v>999</v>
      </c>
    </row>
    <row r="164" spans="1:6" x14ac:dyDescent="0.25">
      <c r="A164" s="23" t="s">
        <v>848</v>
      </c>
      <c r="B164" s="85" t="s">
        <v>1001</v>
      </c>
      <c r="C164" s="29" t="s">
        <v>10</v>
      </c>
      <c r="D164" s="29">
        <v>1</v>
      </c>
      <c r="E164" s="61">
        <v>55</v>
      </c>
      <c r="F164" s="28" t="s">
        <v>999</v>
      </c>
    </row>
    <row r="165" spans="1:6" x14ac:dyDescent="0.25">
      <c r="A165" s="23" t="s">
        <v>850</v>
      </c>
      <c r="B165" s="85" t="s">
        <v>1003</v>
      </c>
      <c r="C165" s="29" t="s">
        <v>10</v>
      </c>
      <c r="D165" s="29">
        <v>1</v>
      </c>
      <c r="E165" s="61">
        <v>145</v>
      </c>
      <c r="F165" s="28" t="s">
        <v>999</v>
      </c>
    </row>
    <row r="166" spans="1:6" x14ac:dyDescent="0.25">
      <c r="A166" s="23" t="s">
        <v>852</v>
      </c>
      <c r="B166" s="85" t="s">
        <v>1004</v>
      </c>
      <c r="C166" s="29" t="s">
        <v>10</v>
      </c>
      <c r="D166" s="29">
        <v>1</v>
      </c>
      <c r="E166" s="61">
        <v>29.16</v>
      </c>
      <c r="F166" s="28" t="s">
        <v>999</v>
      </c>
    </row>
    <row r="167" spans="1:6" x14ac:dyDescent="0.25">
      <c r="A167" s="23" t="s">
        <v>854</v>
      </c>
      <c r="B167" s="85" t="s">
        <v>1006</v>
      </c>
      <c r="C167" s="29" t="s">
        <v>10</v>
      </c>
      <c r="D167" s="29">
        <v>1</v>
      </c>
      <c r="E167" s="61">
        <v>43</v>
      </c>
      <c r="F167" s="28" t="s">
        <v>999</v>
      </c>
    </row>
    <row r="168" spans="1:6" x14ac:dyDescent="0.25">
      <c r="A168" s="23" t="s">
        <v>856</v>
      </c>
      <c r="B168" s="85" t="s">
        <v>1008</v>
      </c>
      <c r="C168" s="29" t="s">
        <v>10</v>
      </c>
      <c r="D168" s="29">
        <v>1</v>
      </c>
      <c r="E168" s="61">
        <v>49.75</v>
      </c>
      <c r="F168" s="28" t="s">
        <v>999</v>
      </c>
    </row>
    <row r="169" spans="1:6" x14ac:dyDescent="0.25">
      <c r="A169" s="23" t="s">
        <v>858</v>
      </c>
      <c r="B169" s="85" t="s">
        <v>1010</v>
      </c>
      <c r="C169" s="29" t="s">
        <v>10</v>
      </c>
      <c r="D169" s="29">
        <v>2</v>
      </c>
      <c r="E169" s="61">
        <v>2</v>
      </c>
      <c r="F169" s="28" t="s">
        <v>999</v>
      </c>
    </row>
    <row r="170" spans="1:6" ht="33.75" customHeight="1" x14ac:dyDescent="0.25">
      <c r="A170" s="23" t="s">
        <v>860</v>
      </c>
      <c r="B170" s="85" t="s">
        <v>1012</v>
      </c>
      <c r="C170" s="29" t="s">
        <v>10</v>
      </c>
      <c r="D170" s="29">
        <v>1</v>
      </c>
      <c r="E170" s="61">
        <v>13.92</v>
      </c>
      <c r="F170" s="65" t="s">
        <v>1013</v>
      </c>
    </row>
    <row r="171" spans="1:6" ht="15" customHeight="1" x14ac:dyDescent="0.25">
      <c r="A171" s="23" t="s">
        <v>862</v>
      </c>
      <c r="B171" s="85" t="s">
        <v>1015</v>
      </c>
      <c r="C171" s="29" t="s">
        <v>10</v>
      </c>
      <c r="D171" s="29">
        <v>1</v>
      </c>
      <c r="E171" s="61">
        <v>35</v>
      </c>
      <c r="F171" s="28" t="s">
        <v>1013</v>
      </c>
    </row>
    <row r="172" spans="1:6" x14ac:dyDescent="0.25">
      <c r="A172" s="23" t="s">
        <v>864</v>
      </c>
      <c r="B172" s="171" t="s">
        <v>751</v>
      </c>
      <c r="C172" s="29" t="s">
        <v>10</v>
      </c>
      <c r="D172" s="29">
        <v>3</v>
      </c>
      <c r="E172" s="61">
        <v>143.76</v>
      </c>
      <c r="F172" s="28" t="s">
        <v>1013</v>
      </c>
    </row>
    <row r="173" spans="1:6" x14ac:dyDescent="0.25">
      <c r="A173" s="23" t="s">
        <v>866</v>
      </c>
      <c r="B173" s="85" t="s">
        <v>1018</v>
      </c>
      <c r="C173" s="29" t="s">
        <v>10</v>
      </c>
      <c r="D173" s="29">
        <v>1</v>
      </c>
      <c r="E173" s="61">
        <v>240</v>
      </c>
      <c r="F173" s="28" t="s">
        <v>1013</v>
      </c>
    </row>
    <row r="174" spans="1:6" x14ac:dyDescent="0.25">
      <c r="A174" s="23" t="s">
        <v>868</v>
      </c>
      <c r="B174" s="193" t="s">
        <v>1020</v>
      </c>
      <c r="C174" s="29" t="s">
        <v>10</v>
      </c>
      <c r="D174" s="29">
        <v>1</v>
      </c>
      <c r="E174" s="61">
        <v>220</v>
      </c>
      <c r="F174" s="28" t="s">
        <v>1013</v>
      </c>
    </row>
    <row r="175" spans="1:6" x14ac:dyDescent="0.25">
      <c r="A175" s="23" t="s">
        <v>870</v>
      </c>
      <c r="B175" s="85" t="s">
        <v>1022</v>
      </c>
      <c r="C175" s="29" t="s">
        <v>10</v>
      </c>
      <c r="D175" s="29">
        <v>1</v>
      </c>
      <c r="E175" s="61">
        <v>120</v>
      </c>
      <c r="F175" s="28" t="s">
        <v>1013</v>
      </c>
    </row>
    <row r="176" spans="1:6" x14ac:dyDescent="0.25">
      <c r="A176" s="23" t="s">
        <v>872</v>
      </c>
      <c r="B176" s="193" t="s">
        <v>1024</v>
      </c>
      <c r="C176" s="29" t="s">
        <v>10</v>
      </c>
      <c r="D176" s="29">
        <v>1</v>
      </c>
      <c r="E176" s="61">
        <v>175</v>
      </c>
      <c r="F176" s="28" t="s">
        <v>1013</v>
      </c>
    </row>
    <row r="177" spans="1:6" x14ac:dyDescent="0.25">
      <c r="A177" s="23" t="s">
        <v>874</v>
      </c>
      <c r="B177" s="85" t="s">
        <v>1026</v>
      </c>
      <c r="C177" s="29" t="s">
        <v>10</v>
      </c>
      <c r="D177" s="29">
        <v>1</v>
      </c>
      <c r="E177" s="61">
        <v>95</v>
      </c>
      <c r="F177" s="28" t="s">
        <v>1013</v>
      </c>
    </row>
    <row r="178" spans="1:6" x14ac:dyDescent="0.25">
      <c r="A178" s="23" t="s">
        <v>876</v>
      </c>
      <c r="B178" s="85" t="s">
        <v>1028</v>
      </c>
      <c r="C178" s="29" t="s">
        <v>10</v>
      </c>
      <c r="D178" s="29">
        <v>1</v>
      </c>
      <c r="E178" s="61">
        <v>75</v>
      </c>
      <c r="F178" s="28" t="s">
        <v>1013</v>
      </c>
    </row>
    <row r="179" spans="1:6" x14ac:dyDescent="0.25">
      <c r="A179" s="23" t="s">
        <v>878</v>
      </c>
      <c r="B179" s="193" t="s">
        <v>1030</v>
      </c>
      <c r="C179" s="29" t="s">
        <v>10</v>
      </c>
      <c r="D179" s="29">
        <v>1</v>
      </c>
      <c r="E179" s="61">
        <v>120</v>
      </c>
      <c r="F179" s="28" t="s">
        <v>1013</v>
      </c>
    </row>
    <row r="180" spans="1:6" x14ac:dyDescent="0.25">
      <c r="A180" s="23" t="s">
        <v>880</v>
      </c>
      <c r="B180" s="85" t="s">
        <v>751</v>
      </c>
      <c r="C180" s="29" t="s">
        <v>10</v>
      </c>
      <c r="D180" s="29">
        <v>1</v>
      </c>
      <c r="E180" s="61">
        <v>115</v>
      </c>
      <c r="F180" s="28" t="s">
        <v>1013</v>
      </c>
    </row>
    <row r="181" spans="1:6" x14ac:dyDescent="0.25">
      <c r="A181" s="23" t="s">
        <v>881</v>
      </c>
      <c r="B181" s="193" t="s">
        <v>1033</v>
      </c>
      <c r="C181" s="29" t="s">
        <v>10</v>
      </c>
      <c r="D181" s="29">
        <v>1</v>
      </c>
      <c r="E181" s="61">
        <v>185</v>
      </c>
      <c r="F181" s="28" t="s">
        <v>1013</v>
      </c>
    </row>
    <row r="182" spans="1:6" x14ac:dyDescent="0.25">
      <c r="A182" s="23" t="s">
        <v>883</v>
      </c>
      <c r="B182" s="85" t="s">
        <v>226</v>
      </c>
      <c r="C182" s="29" t="s">
        <v>10</v>
      </c>
      <c r="D182" s="29">
        <v>3</v>
      </c>
      <c r="E182" s="61">
        <v>370.94</v>
      </c>
      <c r="F182" s="28" t="s">
        <v>1013</v>
      </c>
    </row>
    <row r="183" spans="1:6" x14ac:dyDescent="0.25">
      <c r="A183" s="23" t="s">
        <v>885</v>
      </c>
      <c r="B183" s="85" t="s">
        <v>1036</v>
      </c>
      <c r="C183" s="29" t="s">
        <v>10</v>
      </c>
      <c r="D183" s="29">
        <v>1</v>
      </c>
      <c r="E183" s="61">
        <v>120</v>
      </c>
      <c r="F183" s="28" t="s">
        <v>1013</v>
      </c>
    </row>
    <row r="184" spans="1:6" x14ac:dyDescent="0.25">
      <c r="A184" s="23" t="s">
        <v>887</v>
      </c>
      <c r="B184" s="193" t="s">
        <v>1038</v>
      </c>
      <c r="C184" s="29" t="s">
        <v>10</v>
      </c>
      <c r="D184" s="29">
        <v>1</v>
      </c>
      <c r="E184" s="61">
        <v>120</v>
      </c>
      <c r="F184" s="28" t="s">
        <v>1013</v>
      </c>
    </row>
    <row r="185" spans="1:6" x14ac:dyDescent="0.25">
      <c r="A185" s="23" t="s">
        <v>889</v>
      </c>
      <c r="B185" s="85" t="s">
        <v>1040</v>
      </c>
      <c r="C185" s="29" t="s">
        <v>10</v>
      </c>
      <c r="D185" s="29">
        <v>1</v>
      </c>
      <c r="E185" s="61">
        <v>150</v>
      </c>
      <c r="F185" s="28" t="s">
        <v>1013</v>
      </c>
    </row>
    <row r="186" spans="1:6" x14ac:dyDescent="0.25">
      <c r="A186" s="23" t="s">
        <v>891</v>
      </c>
      <c r="B186" s="85" t="s">
        <v>763</v>
      </c>
      <c r="C186" s="29" t="s">
        <v>10</v>
      </c>
      <c r="D186" s="29">
        <v>2</v>
      </c>
      <c r="E186" s="61">
        <v>90.28</v>
      </c>
      <c r="F186" s="28" t="s">
        <v>1013</v>
      </c>
    </row>
    <row r="187" spans="1:6" x14ac:dyDescent="0.25">
      <c r="A187" s="23" t="s">
        <v>893</v>
      </c>
      <c r="B187" s="85" t="s">
        <v>1043</v>
      </c>
      <c r="C187" s="29" t="s">
        <v>10</v>
      </c>
      <c r="D187" s="29">
        <v>1</v>
      </c>
      <c r="E187" s="61">
        <v>270</v>
      </c>
      <c r="F187" s="28" t="s">
        <v>1013</v>
      </c>
    </row>
    <row r="188" spans="1:6" ht="39.75" customHeight="1" x14ac:dyDescent="0.25">
      <c r="A188" s="23" t="s">
        <v>895</v>
      </c>
      <c r="B188" s="85" t="s">
        <v>767</v>
      </c>
      <c r="C188" s="29" t="s">
        <v>10</v>
      </c>
      <c r="D188" s="29">
        <v>1</v>
      </c>
      <c r="E188" s="61">
        <v>11.6</v>
      </c>
      <c r="F188" s="65" t="s">
        <v>1045</v>
      </c>
    </row>
    <row r="189" spans="1:6" x14ac:dyDescent="0.25">
      <c r="A189" s="23" t="s">
        <v>897</v>
      </c>
      <c r="B189" s="85" t="s">
        <v>744</v>
      </c>
      <c r="C189" s="29" t="s">
        <v>10</v>
      </c>
      <c r="D189" s="29">
        <v>1</v>
      </c>
      <c r="E189" s="61">
        <v>550</v>
      </c>
      <c r="F189" s="28" t="s">
        <v>1045</v>
      </c>
    </row>
    <row r="190" spans="1:6" x14ac:dyDescent="0.25">
      <c r="A190" s="23" t="s">
        <v>899</v>
      </c>
      <c r="B190" s="85" t="s">
        <v>1048</v>
      </c>
      <c r="C190" s="29" t="s">
        <v>10</v>
      </c>
      <c r="D190" s="29">
        <v>2</v>
      </c>
      <c r="E190" s="61">
        <v>35.28</v>
      </c>
      <c r="F190" s="28" t="s">
        <v>1045</v>
      </c>
    </row>
    <row r="191" spans="1:6" ht="32.25" customHeight="1" x14ac:dyDescent="0.25">
      <c r="A191" s="23" t="s">
        <v>901</v>
      </c>
      <c r="B191" s="85" t="s">
        <v>226</v>
      </c>
      <c r="C191" s="29" t="s">
        <v>10</v>
      </c>
      <c r="D191" s="29">
        <v>1</v>
      </c>
      <c r="E191" s="61">
        <v>101.43</v>
      </c>
      <c r="F191" s="65" t="s">
        <v>1057</v>
      </c>
    </row>
    <row r="192" spans="1:6" x14ac:dyDescent="0.25">
      <c r="A192" s="23" t="s">
        <v>903</v>
      </c>
      <c r="B192" s="85" t="s">
        <v>1058</v>
      </c>
      <c r="C192" s="29" t="s">
        <v>10</v>
      </c>
      <c r="D192" s="29">
        <v>1</v>
      </c>
      <c r="E192" s="61">
        <v>85</v>
      </c>
      <c r="F192" s="28" t="s">
        <v>1057</v>
      </c>
    </row>
    <row r="193" spans="1:6" x14ac:dyDescent="0.25">
      <c r="A193" s="23" t="s">
        <v>905</v>
      </c>
      <c r="B193" s="85" t="s">
        <v>1008</v>
      </c>
      <c r="C193" s="29" t="s">
        <v>10</v>
      </c>
      <c r="D193" s="29">
        <v>1</v>
      </c>
      <c r="E193" s="61">
        <v>49.75</v>
      </c>
      <c r="F193" s="28" t="s">
        <v>1057</v>
      </c>
    </row>
    <row r="194" spans="1:6" ht="33" customHeight="1" x14ac:dyDescent="0.25">
      <c r="A194" s="23" t="s">
        <v>906</v>
      </c>
      <c r="B194" s="188" t="s">
        <v>915</v>
      </c>
      <c r="C194" s="29" t="s">
        <v>10</v>
      </c>
      <c r="D194" s="29">
        <v>2</v>
      </c>
      <c r="E194" s="61">
        <v>71</v>
      </c>
      <c r="F194" s="65" t="s">
        <v>1184</v>
      </c>
    </row>
    <row r="195" spans="1:6" x14ac:dyDescent="0.25">
      <c r="A195" s="23" t="s">
        <v>907</v>
      </c>
      <c r="B195" s="85" t="s">
        <v>1059</v>
      </c>
      <c r="C195" s="29" t="s">
        <v>10</v>
      </c>
      <c r="D195" s="29">
        <v>1</v>
      </c>
      <c r="E195" s="61">
        <v>9</v>
      </c>
      <c r="F195" s="28" t="s">
        <v>1184</v>
      </c>
    </row>
    <row r="196" spans="1:6" x14ac:dyDescent="0.25">
      <c r="A196" s="23" t="s">
        <v>909</v>
      </c>
      <c r="B196" s="85" t="s">
        <v>109</v>
      </c>
      <c r="C196" s="29" t="s">
        <v>10</v>
      </c>
      <c r="D196" s="29">
        <v>1</v>
      </c>
      <c r="E196" s="61">
        <v>49.9</v>
      </c>
      <c r="F196" s="28" t="s">
        <v>1184</v>
      </c>
    </row>
    <row r="197" spans="1:6" ht="28.5" customHeight="1" x14ac:dyDescent="0.25">
      <c r="A197" s="23" t="s">
        <v>911</v>
      </c>
      <c r="B197" s="85" t="s">
        <v>981</v>
      </c>
      <c r="C197" s="29" t="s">
        <v>10</v>
      </c>
      <c r="D197" s="29">
        <v>1</v>
      </c>
      <c r="E197" s="61">
        <v>37</v>
      </c>
      <c r="F197" s="65" t="s">
        <v>145</v>
      </c>
    </row>
    <row r="198" spans="1:6" x14ac:dyDescent="0.25">
      <c r="A198" s="23" t="s">
        <v>912</v>
      </c>
      <c r="B198" s="85" t="s">
        <v>774</v>
      </c>
      <c r="C198" s="29" t="s">
        <v>10</v>
      </c>
      <c r="D198" s="29">
        <v>2</v>
      </c>
      <c r="E198" s="61">
        <v>9.09</v>
      </c>
      <c r="F198" s="28" t="s">
        <v>145</v>
      </c>
    </row>
    <row r="199" spans="1:6" x14ac:dyDescent="0.25">
      <c r="A199" s="23" t="s">
        <v>914</v>
      </c>
      <c r="B199" s="85" t="s">
        <v>993</v>
      </c>
      <c r="C199" s="29" t="s">
        <v>10</v>
      </c>
      <c r="D199" s="29">
        <v>2</v>
      </c>
      <c r="E199" s="61">
        <v>8.86</v>
      </c>
      <c r="F199" s="28" t="s">
        <v>145</v>
      </c>
    </row>
    <row r="200" spans="1:6" x14ac:dyDescent="0.25">
      <c r="A200" s="23" t="s">
        <v>917</v>
      </c>
      <c r="B200" s="85" t="s">
        <v>767</v>
      </c>
      <c r="C200" s="29" t="s">
        <v>10</v>
      </c>
      <c r="D200" s="29">
        <v>1</v>
      </c>
      <c r="E200" s="61">
        <v>3.04</v>
      </c>
      <c r="F200" s="28" t="s">
        <v>145</v>
      </c>
    </row>
    <row r="201" spans="1:6" x14ac:dyDescent="0.25">
      <c r="A201" s="23" t="s">
        <v>919</v>
      </c>
      <c r="B201" s="85" t="s">
        <v>226</v>
      </c>
      <c r="C201" s="29" t="s">
        <v>10</v>
      </c>
      <c r="D201" s="29">
        <v>1</v>
      </c>
      <c r="E201" s="61">
        <v>101.43</v>
      </c>
      <c r="F201" s="28" t="s">
        <v>145</v>
      </c>
    </row>
    <row r="202" spans="1:6" ht="20.25" customHeight="1" x14ac:dyDescent="0.25">
      <c r="A202" s="23" t="s">
        <v>921</v>
      </c>
      <c r="B202" s="85" t="s">
        <v>1060</v>
      </c>
      <c r="C202" s="29" t="s">
        <v>10</v>
      </c>
      <c r="D202" s="29">
        <v>1</v>
      </c>
      <c r="E202" s="61">
        <v>15</v>
      </c>
      <c r="F202" s="65" t="s">
        <v>1185</v>
      </c>
    </row>
    <row r="203" spans="1:6" x14ac:dyDescent="0.25">
      <c r="A203" s="23" t="s">
        <v>923</v>
      </c>
      <c r="B203" s="85" t="s">
        <v>1061</v>
      </c>
      <c r="C203" s="29" t="s">
        <v>10</v>
      </c>
      <c r="D203" s="29">
        <v>1</v>
      </c>
      <c r="E203" s="61">
        <v>30</v>
      </c>
      <c r="F203" s="28" t="s">
        <v>1185</v>
      </c>
    </row>
    <row r="204" spans="1:6" x14ac:dyDescent="0.25">
      <c r="A204" s="23" t="s">
        <v>925</v>
      </c>
      <c r="B204" s="85" t="s">
        <v>1062</v>
      </c>
      <c r="C204" s="29" t="s">
        <v>10</v>
      </c>
      <c r="D204" s="29">
        <v>1</v>
      </c>
      <c r="E204" s="61">
        <v>30</v>
      </c>
      <c r="F204" s="28" t="s">
        <v>1185</v>
      </c>
    </row>
    <row r="205" spans="1:6" x14ac:dyDescent="0.25">
      <c r="A205" s="23" t="s">
        <v>927</v>
      </c>
      <c r="B205" s="85" t="s">
        <v>740</v>
      </c>
      <c r="C205" s="29" t="s">
        <v>10</v>
      </c>
      <c r="D205" s="29">
        <v>1</v>
      </c>
      <c r="E205" s="61">
        <v>29.16</v>
      </c>
      <c r="F205" s="28" t="s">
        <v>1185</v>
      </c>
    </row>
    <row r="206" spans="1:6" x14ac:dyDescent="0.25">
      <c r="A206" s="23" t="s">
        <v>928</v>
      </c>
      <c r="B206" s="85" t="s">
        <v>763</v>
      </c>
      <c r="C206" s="29" t="s">
        <v>10</v>
      </c>
      <c r="D206" s="29">
        <v>1</v>
      </c>
      <c r="E206" s="61">
        <v>45.14</v>
      </c>
      <c r="F206" s="28" t="s">
        <v>1185</v>
      </c>
    </row>
    <row r="207" spans="1:6" ht="27.75" customHeight="1" x14ac:dyDescent="0.25">
      <c r="A207" s="23" t="s">
        <v>930</v>
      </c>
      <c r="B207" s="85" t="s">
        <v>208</v>
      </c>
      <c r="C207" s="29" t="s">
        <v>10</v>
      </c>
      <c r="D207" s="29">
        <v>1</v>
      </c>
      <c r="E207" s="61">
        <v>100</v>
      </c>
      <c r="F207" s="65" t="s">
        <v>575</v>
      </c>
    </row>
    <row r="208" spans="1:6" x14ac:dyDescent="0.25">
      <c r="A208" s="23" t="s">
        <v>931</v>
      </c>
      <c r="B208" s="85" t="s">
        <v>207</v>
      </c>
      <c r="C208" s="29" t="s">
        <v>10</v>
      </c>
      <c r="D208" s="29">
        <v>1</v>
      </c>
      <c r="E208" s="61">
        <v>120</v>
      </c>
      <c r="F208" s="28" t="s">
        <v>575</v>
      </c>
    </row>
    <row r="209" spans="1:6" x14ac:dyDescent="0.25">
      <c r="A209" s="23" t="s">
        <v>933</v>
      </c>
      <c r="B209" s="85" t="s">
        <v>957</v>
      </c>
      <c r="C209" s="29" t="s">
        <v>10</v>
      </c>
      <c r="D209" s="29">
        <v>1</v>
      </c>
      <c r="E209" s="61">
        <v>55</v>
      </c>
      <c r="F209" s="28" t="s">
        <v>575</v>
      </c>
    </row>
    <row r="210" spans="1:6" ht="24" customHeight="1" x14ac:dyDescent="0.25">
      <c r="A210" s="23" t="s">
        <v>935</v>
      </c>
      <c r="B210" s="85" t="s">
        <v>1063</v>
      </c>
      <c r="C210" s="29" t="s">
        <v>10</v>
      </c>
      <c r="D210" s="29">
        <v>1</v>
      </c>
      <c r="E210" s="61">
        <v>157</v>
      </c>
      <c r="F210" s="65" t="s">
        <v>1186</v>
      </c>
    </row>
    <row r="211" spans="1:6" x14ac:dyDescent="0.25">
      <c r="A211" s="23" t="s">
        <v>937</v>
      </c>
      <c r="B211" s="85" t="s">
        <v>787</v>
      </c>
      <c r="C211" s="29" t="s">
        <v>10</v>
      </c>
      <c r="D211" s="29">
        <v>4</v>
      </c>
      <c r="E211" s="61">
        <v>70.349999999999994</v>
      </c>
      <c r="F211" s="28" t="s">
        <v>1186</v>
      </c>
    </row>
    <row r="212" spans="1:6" x14ac:dyDescent="0.25">
      <c r="A212" s="23" t="s">
        <v>938</v>
      </c>
      <c r="B212" s="85" t="s">
        <v>1008</v>
      </c>
      <c r="C212" s="29" t="s">
        <v>10</v>
      </c>
      <c r="D212" s="111">
        <v>1</v>
      </c>
      <c r="E212" s="196">
        <v>49.75</v>
      </c>
      <c r="F212" s="28" t="s">
        <v>1186</v>
      </c>
    </row>
    <row r="213" spans="1:6" x14ac:dyDescent="0.25">
      <c r="A213" s="23" t="s">
        <v>939</v>
      </c>
      <c r="B213" s="194" t="s">
        <v>1193</v>
      </c>
      <c r="C213" s="29" t="s">
        <v>10</v>
      </c>
      <c r="D213" s="199">
        <v>1</v>
      </c>
      <c r="E213" s="200">
        <v>75</v>
      </c>
      <c r="F213" s="28" t="s">
        <v>1186</v>
      </c>
    </row>
    <row r="214" spans="1:6" x14ac:dyDescent="0.25">
      <c r="A214" s="23" t="s">
        <v>940</v>
      </c>
      <c r="B214" s="194" t="s">
        <v>1194</v>
      </c>
      <c r="C214" s="29" t="s">
        <v>10</v>
      </c>
      <c r="D214" s="199">
        <v>1</v>
      </c>
      <c r="E214" s="200">
        <v>150</v>
      </c>
      <c r="F214" s="28" t="s">
        <v>1186</v>
      </c>
    </row>
    <row r="215" spans="1:6" ht="25.5" customHeight="1" x14ac:dyDescent="0.25">
      <c r="A215" s="23" t="s">
        <v>941</v>
      </c>
      <c r="B215" s="194" t="s">
        <v>1195</v>
      </c>
      <c r="C215" s="29" t="s">
        <v>10</v>
      </c>
      <c r="D215" s="199">
        <v>2</v>
      </c>
      <c r="E215" s="200">
        <v>546.52</v>
      </c>
      <c r="F215" s="201" t="s">
        <v>663</v>
      </c>
    </row>
    <row r="216" spans="1:6" ht="23.25" x14ac:dyDescent="0.25">
      <c r="A216" s="23" t="s">
        <v>942</v>
      </c>
      <c r="B216" s="202" t="s">
        <v>1196</v>
      </c>
      <c r="C216" s="29" t="s">
        <v>10</v>
      </c>
      <c r="D216" s="111">
        <v>5</v>
      </c>
      <c r="E216" s="196">
        <v>3475</v>
      </c>
      <c r="F216" s="203" t="s">
        <v>663</v>
      </c>
    </row>
    <row r="217" spans="1:6" x14ac:dyDescent="0.25">
      <c r="A217" s="23" t="s">
        <v>943</v>
      </c>
      <c r="B217" s="202" t="s">
        <v>1188</v>
      </c>
      <c r="C217" s="29" t="s">
        <v>10</v>
      </c>
      <c r="D217" s="111">
        <v>1</v>
      </c>
      <c r="E217" s="196">
        <v>615</v>
      </c>
      <c r="F217" s="203" t="s">
        <v>663</v>
      </c>
    </row>
    <row r="218" spans="1:6" x14ac:dyDescent="0.25">
      <c r="A218" s="23" t="s">
        <v>944</v>
      </c>
      <c r="B218" s="188" t="s">
        <v>739</v>
      </c>
      <c r="C218" s="189" t="s">
        <v>10</v>
      </c>
      <c r="D218" s="189">
        <v>3</v>
      </c>
      <c r="E218" s="190">
        <v>57.68</v>
      </c>
      <c r="F218" s="191" t="s">
        <v>1183</v>
      </c>
    </row>
    <row r="219" spans="1:6" x14ac:dyDescent="0.25">
      <c r="A219" s="23" t="s">
        <v>946</v>
      </c>
      <c r="B219" s="85" t="s">
        <v>740</v>
      </c>
      <c r="C219" s="29" t="s">
        <v>10</v>
      </c>
      <c r="D219" s="29">
        <v>3</v>
      </c>
      <c r="E219" s="61">
        <v>87.48</v>
      </c>
      <c r="F219" s="28" t="s">
        <v>139</v>
      </c>
    </row>
    <row r="220" spans="1:6" x14ac:dyDescent="0.25">
      <c r="A220" s="23" t="s">
        <v>948</v>
      </c>
      <c r="B220" s="85" t="s">
        <v>179</v>
      </c>
      <c r="C220" s="29" t="s">
        <v>10</v>
      </c>
      <c r="D220" s="29">
        <v>1</v>
      </c>
      <c r="E220" s="61">
        <v>25</v>
      </c>
      <c r="F220" s="28" t="s">
        <v>139</v>
      </c>
    </row>
    <row r="221" spans="1:6" x14ac:dyDescent="0.25">
      <c r="A221" s="23" t="s">
        <v>950</v>
      </c>
      <c r="B221" s="85" t="s">
        <v>741</v>
      </c>
      <c r="C221" s="29" t="s">
        <v>10</v>
      </c>
      <c r="D221" s="29">
        <v>48</v>
      </c>
      <c r="E221" s="61">
        <v>208.76</v>
      </c>
      <c r="F221" s="28" t="s">
        <v>139</v>
      </c>
    </row>
    <row r="222" spans="1:6" x14ac:dyDescent="0.25">
      <c r="A222" s="23" t="s">
        <v>952</v>
      </c>
      <c r="B222" s="85" t="s">
        <v>742</v>
      </c>
      <c r="C222" s="29" t="s">
        <v>10</v>
      </c>
      <c r="D222" s="29">
        <v>6</v>
      </c>
      <c r="E222" s="61">
        <v>37</v>
      </c>
      <c r="F222" s="28" t="s">
        <v>139</v>
      </c>
    </row>
    <row r="223" spans="1:6" x14ac:dyDescent="0.25">
      <c r="A223" s="23" t="s">
        <v>953</v>
      </c>
      <c r="B223" s="85" t="s">
        <v>743</v>
      </c>
      <c r="C223" s="29" t="s">
        <v>10</v>
      </c>
      <c r="D223" s="29">
        <v>1</v>
      </c>
      <c r="E223" s="61">
        <v>17.96</v>
      </c>
      <c r="F223" s="28" t="s">
        <v>139</v>
      </c>
    </row>
    <row r="224" spans="1:6" x14ac:dyDescent="0.25">
      <c r="A224" s="23" t="s">
        <v>954</v>
      </c>
      <c r="B224" s="171" t="s">
        <v>744</v>
      </c>
      <c r="C224" s="29" t="s">
        <v>10</v>
      </c>
      <c r="D224" s="184">
        <v>1</v>
      </c>
      <c r="E224" s="185">
        <v>9</v>
      </c>
      <c r="F224" s="192" t="s">
        <v>139</v>
      </c>
    </row>
    <row r="225" spans="1:6" x14ac:dyDescent="0.25">
      <c r="A225" s="23" t="s">
        <v>956</v>
      </c>
      <c r="B225" s="85" t="s">
        <v>745</v>
      </c>
      <c r="C225" s="29" t="s">
        <v>10</v>
      </c>
      <c r="D225" s="29">
        <v>1</v>
      </c>
      <c r="E225" s="61">
        <v>121.89</v>
      </c>
      <c r="F225" s="28" t="s">
        <v>139</v>
      </c>
    </row>
    <row r="226" spans="1:6" x14ac:dyDescent="0.25">
      <c r="A226" s="23" t="s">
        <v>958</v>
      </c>
      <c r="B226" s="85" t="s">
        <v>746</v>
      </c>
      <c r="C226" s="29" t="s">
        <v>10</v>
      </c>
      <c r="D226" s="29">
        <v>4</v>
      </c>
      <c r="E226" s="61">
        <v>57.76</v>
      </c>
      <c r="F226" s="28" t="s">
        <v>139</v>
      </c>
    </row>
    <row r="227" spans="1:6" x14ac:dyDescent="0.25">
      <c r="A227" s="23" t="s">
        <v>960</v>
      </c>
      <c r="B227" s="188" t="s">
        <v>147</v>
      </c>
      <c r="C227" s="29" t="s">
        <v>10</v>
      </c>
      <c r="D227" s="189">
        <v>14</v>
      </c>
      <c r="E227" s="190">
        <v>823.59</v>
      </c>
      <c r="F227" s="204" t="s">
        <v>139</v>
      </c>
    </row>
    <row r="228" spans="1:6" x14ac:dyDescent="0.25">
      <c r="A228" s="23" t="s">
        <v>962</v>
      </c>
      <c r="B228" s="85" t="s">
        <v>1181</v>
      </c>
      <c r="C228" s="29" t="s">
        <v>10</v>
      </c>
      <c r="D228" s="29">
        <v>1</v>
      </c>
      <c r="E228" s="61">
        <v>1363.62</v>
      </c>
      <c r="F228" s="204" t="s">
        <v>139</v>
      </c>
    </row>
    <row r="229" spans="1:6" ht="26.25" customHeight="1" x14ac:dyDescent="0.25">
      <c r="A229" s="23" t="s">
        <v>964</v>
      </c>
      <c r="B229" s="85" t="s">
        <v>784</v>
      </c>
      <c r="C229" s="29" t="s">
        <v>10</v>
      </c>
      <c r="D229" s="29">
        <v>1</v>
      </c>
      <c r="E229" s="61">
        <v>65</v>
      </c>
      <c r="F229" s="65" t="s">
        <v>783</v>
      </c>
    </row>
    <row r="230" spans="1:6" x14ac:dyDescent="0.25">
      <c r="A230" s="23" t="s">
        <v>966</v>
      </c>
      <c r="B230" s="85" t="s">
        <v>785</v>
      </c>
      <c r="C230" s="29" t="s">
        <v>10</v>
      </c>
      <c r="D230" s="29">
        <v>4</v>
      </c>
      <c r="E230" s="61">
        <v>476</v>
      </c>
      <c r="F230" s="28" t="s">
        <v>139</v>
      </c>
    </row>
    <row r="231" spans="1:6" x14ac:dyDescent="0.25">
      <c r="A231" s="23" t="s">
        <v>967</v>
      </c>
      <c r="B231" s="85" t="s">
        <v>786</v>
      </c>
      <c r="C231" s="29" t="s">
        <v>10</v>
      </c>
      <c r="D231" s="29">
        <v>1</v>
      </c>
      <c r="E231" s="61">
        <v>55.42</v>
      </c>
      <c r="F231" s="28" t="s">
        <v>139</v>
      </c>
    </row>
    <row r="232" spans="1:6" x14ac:dyDescent="0.25">
      <c r="A232" s="23" t="s">
        <v>969</v>
      </c>
      <c r="B232" s="85" t="s">
        <v>787</v>
      </c>
      <c r="C232" s="29" t="s">
        <v>10</v>
      </c>
      <c r="D232" s="29">
        <v>2</v>
      </c>
      <c r="E232" s="61">
        <v>15.7</v>
      </c>
      <c r="F232" s="28" t="s">
        <v>139</v>
      </c>
    </row>
    <row r="233" spans="1:6" x14ac:dyDescent="0.25">
      <c r="A233" s="23" t="s">
        <v>970</v>
      </c>
      <c r="B233" s="28" t="s">
        <v>743</v>
      </c>
      <c r="C233" s="29" t="s">
        <v>10</v>
      </c>
      <c r="D233" s="29">
        <v>4</v>
      </c>
      <c r="E233" s="61">
        <v>30</v>
      </c>
      <c r="F233" s="28" t="s">
        <v>139</v>
      </c>
    </row>
    <row r="234" spans="1:6" x14ac:dyDescent="0.25">
      <c r="A234" s="23" t="s">
        <v>972</v>
      </c>
      <c r="B234" s="28" t="s">
        <v>788</v>
      </c>
      <c r="C234" s="29" t="s">
        <v>10</v>
      </c>
      <c r="D234" s="29">
        <v>1</v>
      </c>
      <c r="E234" s="61">
        <v>7</v>
      </c>
      <c r="F234" s="28" t="s">
        <v>139</v>
      </c>
    </row>
    <row r="235" spans="1:6" x14ac:dyDescent="0.25">
      <c r="A235" s="23" t="s">
        <v>973</v>
      </c>
      <c r="B235" s="28" t="s">
        <v>789</v>
      </c>
      <c r="C235" s="29" t="s">
        <v>10</v>
      </c>
      <c r="D235" s="29">
        <v>4</v>
      </c>
      <c r="E235" s="61">
        <v>1</v>
      </c>
      <c r="F235" s="28" t="s">
        <v>139</v>
      </c>
    </row>
    <row r="236" spans="1:6" x14ac:dyDescent="0.25">
      <c r="A236" s="23" t="s">
        <v>975</v>
      </c>
      <c r="B236" s="28" t="s">
        <v>790</v>
      </c>
      <c r="C236" s="29" t="s">
        <v>10</v>
      </c>
      <c r="D236" s="29">
        <v>4</v>
      </c>
      <c r="E236" s="61">
        <v>84</v>
      </c>
      <c r="F236" s="28" t="s">
        <v>139</v>
      </c>
    </row>
    <row r="237" spans="1:6" x14ac:dyDescent="0.25">
      <c r="A237" s="23" t="s">
        <v>977</v>
      </c>
      <c r="B237" s="28" t="s">
        <v>746</v>
      </c>
      <c r="C237" s="29" t="s">
        <v>10</v>
      </c>
      <c r="D237" s="29">
        <v>2</v>
      </c>
      <c r="E237" s="61">
        <v>99.5</v>
      </c>
      <c r="F237" s="28" t="s">
        <v>139</v>
      </c>
    </row>
    <row r="238" spans="1:6" x14ac:dyDescent="0.25">
      <c r="A238" s="23" t="s">
        <v>979</v>
      </c>
      <c r="B238" s="28" t="s">
        <v>791</v>
      </c>
      <c r="C238" s="29" t="s">
        <v>10</v>
      </c>
      <c r="D238" s="29">
        <v>3</v>
      </c>
      <c r="E238" s="61">
        <v>830.77</v>
      </c>
      <c r="F238" s="28" t="s">
        <v>139</v>
      </c>
    </row>
    <row r="239" spans="1:6" x14ac:dyDescent="0.25">
      <c r="A239" s="23" t="s">
        <v>980</v>
      </c>
      <c r="B239" s="28" t="s">
        <v>792</v>
      </c>
      <c r="C239" s="29" t="s">
        <v>10</v>
      </c>
      <c r="D239" s="29">
        <v>2</v>
      </c>
      <c r="E239" s="61">
        <v>60.5</v>
      </c>
      <c r="F239" s="28" t="s">
        <v>139</v>
      </c>
    </row>
    <row r="240" spans="1:6" x14ac:dyDescent="0.25">
      <c r="A240" s="23" t="s">
        <v>982</v>
      </c>
      <c r="B240" s="85" t="s">
        <v>793</v>
      </c>
      <c r="C240" s="29" t="s">
        <v>10</v>
      </c>
      <c r="D240" s="29">
        <v>3</v>
      </c>
      <c r="E240" s="61">
        <v>49.38</v>
      </c>
      <c r="F240" s="28" t="s">
        <v>139</v>
      </c>
    </row>
    <row r="241" spans="1:6" x14ac:dyDescent="0.25">
      <c r="A241" s="23" t="s">
        <v>984</v>
      </c>
      <c r="B241" s="85" t="s">
        <v>794</v>
      </c>
      <c r="C241" s="29" t="s">
        <v>10</v>
      </c>
      <c r="D241" s="29">
        <v>2</v>
      </c>
      <c r="E241" s="61">
        <v>4.17</v>
      </c>
      <c r="F241" s="28" t="s">
        <v>139</v>
      </c>
    </row>
    <row r="242" spans="1:6" x14ac:dyDescent="0.25">
      <c r="A242" s="23" t="s">
        <v>986</v>
      </c>
      <c r="B242" s="193" t="s">
        <v>796</v>
      </c>
      <c r="C242" s="29" t="s">
        <v>10</v>
      </c>
      <c r="D242" s="29">
        <v>1</v>
      </c>
      <c r="E242" s="61">
        <v>5</v>
      </c>
      <c r="F242" s="28" t="s">
        <v>139</v>
      </c>
    </row>
    <row r="243" spans="1:6" x14ac:dyDescent="0.25">
      <c r="A243" s="23" t="s">
        <v>988</v>
      </c>
      <c r="B243" s="85" t="s">
        <v>795</v>
      </c>
      <c r="C243" s="189" t="s">
        <v>10</v>
      </c>
      <c r="D243" s="29">
        <v>1</v>
      </c>
      <c r="E243" s="61">
        <v>9.59</v>
      </c>
      <c r="F243" s="28" t="s">
        <v>139</v>
      </c>
    </row>
    <row r="244" spans="1:6" x14ac:dyDescent="0.25">
      <c r="A244" s="23" t="s">
        <v>990</v>
      </c>
      <c r="B244" s="193" t="s">
        <v>797</v>
      </c>
      <c r="C244" s="29" t="s">
        <v>10</v>
      </c>
      <c r="D244" s="29">
        <v>2</v>
      </c>
      <c r="E244" s="61">
        <v>52</v>
      </c>
      <c r="F244" s="28" t="s">
        <v>139</v>
      </c>
    </row>
    <row r="245" spans="1:6" x14ac:dyDescent="0.25">
      <c r="A245" s="23" t="s">
        <v>992</v>
      </c>
      <c r="B245" s="85" t="s">
        <v>798</v>
      </c>
      <c r="C245" s="29" t="s">
        <v>10</v>
      </c>
      <c r="D245" s="29">
        <v>2</v>
      </c>
      <c r="E245" s="61">
        <v>56</v>
      </c>
      <c r="F245" s="28" t="s">
        <v>139</v>
      </c>
    </row>
    <row r="246" spans="1:6" x14ac:dyDescent="0.25">
      <c r="A246" s="23" t="s">
        <v>994</v>
      </c>
      <c r="B246" s="193" t="s">
        <v>799</v>
      </c>
      <c r="C246" s="29" t="s">
        <v>10</v>
      </c>
      <c r="D246" s="29">
        <v>1</v>
      </c>
      <c r="E246" s="61">
        <v>30</v>
      </c>
      <c r="F246" s="28" t="s">
        <v>139</v>
      </c>
    </row>
    <row r="247" spans="1:6" x14ac:dyDescent="0.25">
      <c r="A247" s="23" t="s">
        <v>995</v>
      </c>
      <c r="B247" s="85" t="s">
        <v>1197</v>
      </c>
      <c r="C247" s="29" t="s">
        <v>10</v>
      </c>
      <c r="D247" s="29">
        <v>4</v>
      </c>
      <c r="E247" s="61">
        <v>148</v>
      </c>
      <c r="F247" s="28" t="s">
        <v>139</v>
      </c>
    </row>
    <row r="248" spans="1:6" x14ac:dyDescent="0.25">
      <c r="A248" s="23" t="s">
        <v>996</v>
      </c>
      <c r="B248" s="85" t="s">
        <v>800</v>
      </c>
      <c r="C248" s="29" t="s">
        <v>10</v>
      </c>
      <c r="D248" s="29">
        <v>7</v>
      </c>
      <c r="E248" s="61">
        <v>168</v>
      </c>
      <c r="F248" s="28" t="s">
        <v>139</v>
      </c>
    </row>
    <row r="249" spans="1:6" x14ac:dyDescent="0.25">
      <c r="A249" s="23" t="s">
        <v>997</v>
      </c>
      <c r="B249" s="193" t="s">
        <v>801</v>
      </c>
      <c r="C249" s="29" t="s">
        <v>10</v>
      </c>
      <c r="D249" s="29">
        <v>7</v>
      </c>
      <c r="E249" s="61">
        <v>47.6</v>
      </c>
      <c r="F249" s="28" t="s">
        <v>139</v>
      </c>
    </row>
    <row r="250" spans="1:6" x14ac:dyDescent="0.25">
      <c r="A250" s="23" t="s">
        <v>1000</v>
      </c>
      <c r="B250" s="85" t="s">
        <v>802</v>
      </c>
      <c r="C250" s="29" t="s">
        <v>10</v>
      </c>
      <c r="D250" s="29">
        <v>100</v>
      </c>
      <c r="E250" s="61">
        <v>570</v>
      </c>
      <c r="F250" s="28" t="s">
        <v>139</v>
      </c>
    </row>
    <row r="251" spans="1:6" x14ac:dyDescent="0.25">
      <c r="A251" s="23" t="s">
        <v>1002</v>
      </c>
      <c r="B251" s="28" t="s">
        <v>803</v>
      </c>
      <c r="C251" s="29" t="s">
        <v>10</v>
      </c>
      <c r="D251" s="29">
        <v>3</v>
      </c>
      <c r="E251" s="61">
        <v>144</v>
      </c>
      <c r="F251" s="28" t="s">
        <v>139</v>
      </c>
    </row>
    <row r="252" spans="1:6" x14ac:dyDescent="0.25">
      <c r="A252" s="23" t="s">
        <v>1005</v>
      </c>
      <c r="B252" s="28" t="s">
        <v>804</v>
      </c>
      <c r="C252" s="29" t="s">
        <v>10</v>
      </c>
      <c r="D252" s="29">
        <v>1</v>
      </c>
      <c r="E252" s="61">
        <v>55</v>
      </c>
      <c r="F252" s="28" t="s">
        <v>139</v>
      </c>
    </row>
    <row r="253" spans="1:6" x14ac:dyDescent="0.25">
      <c r="A253" s="23" t="s">
        <v>1007</v>
      </c>
      <c r="B253" s="28" t="s">
        <v>805</v>
      </c>
      <c r="C253" s="29" t="s">
        <v>10</v>
      </c>
      <c r="D253" s="29">
        <v>18</v>
      </c>
      <c r="E253" s="61">
        <v>126</v>
      </c>
      <c r="F253" s="28" t="s">
        <v>139</v>
      </c>
    </row>
    <row r="254" spans="1:6" x14ac:dyDescent="0.25">
      <c r="A254" s="23" t="s">
        <v>1009</v>
      </c>
      <c r="B254" s="28" t="s">
        <v>806</v>
      </c>
      <c r="C254" s="29" t="s">
        <v>10</v>
      </c>
      <c r="D254" s="29">
        <v>5</v>
      </c>
      <c r="E254" s="61">
        <v>55</v>
      </c>
      <c r="F254" s="28" t="s">
        <v>139</v>
      </c>
    </row>
    <row r="255" spans="1:6" x14ac:dyDescent="0.25">
      <c r="A255" s="23" t="s">
        <v>1011</v>
      </c>
      <c r="B255" s="28" t="s">
        <v>807</v>
      </c>
      <c r="C255" s="29" t="s">
        <v>10</v>
      </c>
      <c r="D255" s="29">
        <v>5</v>
      </c>
      <c r="E255" s="61">
        <v>350</v>
      </c>
      <c r="F255" s="28" t="s">
        <v>139</v>
      </c>
    </row>
    <row r="256" spans="1:6" s="4" customFormat="1" x14ac:dyDescent="0.25">
      <c r="A256" s="23" t="s">
        <v>1014</v>
      </c>
      <c r="B256" s="179" t="s">
        <v>808</v>
      </c>
      <c r="C256" s="195" t="s">
        <v>10</v>
      </c>
      <c r="D256" s="195">
        <v>1</v>
      </c>
      <c r="E256" s="196">
        <v>60</v>
      </c>
      <c r="F256" s="179" t="s">
        <v>139</v>
      </c>
    </row>
    <row r="257" spans="1:6" s="4" customFormat="1" x14ac:dyDescent="0.25">
      <c r="A257" s="23" t="s">
        <v>1016</v>
      </c>
      <c r="B257" s="197" t="s">
        <v>809</v>
      </c>
      <c r="C257" s="195" t="s">
        <v>10</v>
      </c>
      <c r="D257" s="195">
        <v>1</v>
      </c>
      <c r="E257" s="196">
        <v>360</v>
      </c>
      <c r="F257" s="179" t="s">
        <v>139</v>
      </c>
    </row>
    <row r="258" spans="1:6" s="4" customFormat="1" x14ac:dyDescent="0.25">
      <c r="A258" s="23" t="s">
        <v>1017</v>
      </c>
      <c r="B258" s="205" t="s">
        <v>810</v>
      </c>
      <c r="C258" s="195" t="s">
        <v>10</v>
      </c>
      <c r="D258" s="195">
        <v>3</v>
      </c>
      <c r="E258" s="196">
        <v>45</v>
      </c>
      <c r="F258" s="179" t="s">
        <v>139</v>
      </c>
    </row>
    <row r="259" spans="1:6" s="4" customFormat="1" x14ac:dyDescent="0.25">
      <c r="A259" s="23" t="s">
        <v>1019</v>
      </c>
      <c r="B259" s="197" t="s">
        <v>811</v>
      </c>
      <c r="C259" s="195" t="s">
        <v>10</v>
      </c>
      <c r="D259" s="195">
        <v>2</v>
      </c>
      <c r="E259" s="196">
        <v>12</v>
      </c>
      <c r="F259" s="179" t="s">
        <v>139</v>
      </c>
    </row>
    <row r="260" spans="1:6" s="4" customFormat="1" x14ac:dyDescent="0.25">
      <c r="A260" s="23" t="s">
        <v>1021</v>
      </c>
      <c r="B260" s="205" t="s">
        <v>812</v>
      </c>
      <c r="C260" s="195" t="s">
        <v>10</v>
      </c>
      <c r="D260" s="195">
        <v>5</v>
      </c>
      <c r="E260" s="196">
        <v>15</v>
      </c>
      <c r="F260" s="179" t="s">
        <v>139</v>
      </c>
    </row>
    <row r="261" spans="1:6" s="4" customFormat="1" x14ac:dyDescent="0.25">
      <c r="A261" s="23" t="s">
        <v>1023</v>
      </c>
      <c r="B261" s="197" t="s">
        <v>813</v>
      </c>
      <c r="C261" s="195" t="s">
        <v>10</v>
      </c>
      <c r="D261" s="195">
        <v>50</v>
      </c>
      <c r="E261" s="196">
        <v>75</v>
      </c>
      <c r="F261" s="179" t="s">
        <v>139</v>
      </c>
    </row>
    <row r="262" spans="1:6" ht="33" customHeight="1" x14ac:dyDescent="0.25">
      <c r="A262" s="23" t="s">
        <v>1025</v>
      </c>
      <c r="B262" s="85" t="s">
        <v>1050</v>
      </c>
      <c r="C262" s="29" t="s">
        <v>10</v>
      </c>
      <c r="D262" s="29">
        <v>1</v>
      </c>
      <c r="E262" s="61">
        <v>166.43</v>
      </c>
      <c r="F262" s="65" t="s">
        <v>158</v>
      </c>
    </row>
    <row r="263" spans="1:6" x14ac:dyDescent="0.25">
      <c r="A263" s="23" t="s">
        <v>1027</v>
      </c>
      <c r="B263" s="85" t="s">
        <v>792</v>
      </c>
      <c r="C263" s="29" t="s">
        <v>10</v>
      </c>
      <c r="D263" s="29">
        <v>2</v>
      </c>
      <c r="E263" s="61">
        <v>5.34</v>
      </c>
      <c r="F263" s="28" t="s">
        <v>158</v>
      </c>
    </row>
    <row r="264" spans="1:6" x14ac:dyDescent="0.25">
      <c r="A264" s="23" t="s">
        <v>1029</v>
      </c>
      <c r="B264" s="85" t="s">
        <v>1051</v>
      </c>
      <c r="C264" s="29" t="s">
        <v>10</v>
      </c>
      <c r="D264" s="29">
        <v>1</v>
      </c>
      <c r="E264" s="61">
        <v>150</v>
      </c>
      <c r="F264" s="28" t="s">
        <v>158</v>
      </c>
    </row>
    <row r="265" spans="1:6" x14ac:dyDescent="0.25">
      <c r="A265" s="23" t="s">
        <v>1031</v>
      </c>
      <c r="B265" s="85" t="s">
        <v>1052</v>
      </c>
      <c r="C265" s="29" t="s">
        <v>10</v>
      </c>
      <c r="D265" s="29">
        <v>1</v>
      </c>
      <c r="E265" s="61">
        <v>82.23</v>
      </c>
      <c r="F265" s="28" t="s">
        <v>158</v>
      </c>
    </row>
    <row r="266" spans="1:6" x14ac:dyDescent="0.25">
      <c r="A266" s="23" t="s">
        <v>1032</v>
      </c>
      <c r="B266" s="85" t="s">
        <v>763</v>
      </c>
      <c r="C266" s="29" t="s">
        <v>10</v>
      </c>
      <c r="D266" s="29">
        <v>4</v>
      </c>
      <c r="E266" s="61">
        <v>180.58</v>
      </c>
      <c r="F266" s="28" t="s">
        <v>158</v>
      </c>
    </row>
    <row r="267" spans="1:6" x14ac:dyDescent="0.25">
      <c r="A267" s="23" t="s">
        <v>1034</v>
      </c>
      <c r="B267" s="85" t="s">
        <v>1053</v>
      </c>
      <c r="C267" s="29" t="s">
        <v>10</v>
      </c>
      <c r="D267" s="29">
        <v>1</v>
      </c>
      <c r="E267" s="61">
        <v>110</v>
      </c>
      <c r="F267" s="28" t="s">
        <v>158</v>
      </c>
    </row>
    <row r="268" spans="1:6" x14ac:dyDescent="0.25">
      <c r="A268" s="23" t="s">
        <v>1035</v>
      </c>
      <c r="B268" s="85" t="s">
        <v>1054</v>
      </c>
      <c r="C268" s="29" t="s">
        <v>10</v>
      </c>
      <c r="D268" s="29">
        <v>3</v>
      </c>
      <c r="E268" s="61">
        <v>105</v>
      </c>
      <c r="F268" s="28" t="s">
        <v>158</v>
      </c>
    </row>
    <row r="269" spans="1:6" x14ac:dyDescent="0.25">
      <c r="A269" s="23" t="s">
        <v>1037</v>
      </c>
      <c r="B269" s="85" t="s">
        <v>1055</v>
      </c>
      <c r="C269" s="29" t="s">
        <v>10</v>
      </c>
      <c r="D269" s="29">
        <v>1</v>
      </c>
      <c r="E269" s="61">
        <v>65</v>
      </c>
      <c r="F269" s="28" t="s">
        <v>158</v>
      </c>
    </row>
    <row r="270" spans="1:6" x14ac:dyDescent="0.25">
      <c r="A270" s="23" t="s">
        <v>1039</v>
      </c>
      <c r="B270" s="85" t="s">
        <v>1056</v>
      </c>
      <c r="C270" s="29" t="s">
        <v>10</v>
      </c>
      <c r="D270" s="29">
        <v>1</v>
      </c>
      <c r="E270" s="61">
        <v>110</v>
      </c>
      <c r="F270" s="28" t="s">
        <v>158</v>
      </c>
    </row>
    <row r="271" spans="1:6" x14ac:dyDescent="0.25">
      <c r="A271" s="23" t="s">
        <v>1041</v>
      </c>
      <c r="B271" s="194" t="s">
        <v>1198</v>
      </c>
      <c r="C271" s="29" t="s">
        <v>10</v>
      </c>
      <c r="D271" s="189">
        <v>1</v>
      </c>
      <c r="E271" s="190">
        <v>315</v>
      </c>
      <c r="F271" s="28" t="s">
        <v>158</v>
      </c>
    </row>
    <row r="272" spans="1:6" x14ac:dyDescent="0.25">
      <c r="A272" s="23" t="s">
        <v>1042</v>
      </c>
      <c r="B272" s="194" t="s">
        <v>1199</v>
      </c>
      <c r="C272" s="29" t="s">
        <v>10</v>
      </c>
      <c r="D272" s="189">
        <v>3</v>
      </c>
      <c r="E272" s="190">
        <v>225</v>
      </c>
      <c r="F272" s="28" t="s">
        <v>158</v>
      </c>
    </row>
    <row r="273" spans="1:6" x14ac:dyDescent="0.25">
      <c r="A273" s="23" t="s">
        <v>1044</v>
      </c>
      <c r="B273" s="194" t="s">
        <v>1200</v>
      </c>
      <c r="C273" s="29" t="s">
        <v>10</v>
      </c>
      <c r="D273" s="189">
        <v>1</v>
      </c>
      <c r="E273" s="190">
        <v>146</v>
      </c>
      <c r="F273" s="28" t="s">
        <v>158</v>
      </c>
    </row>
    <row r="274" spans="1:6" x14ac:dyDescent="0.25">
      <c r="A274" s="23" t="s">
        <v>1046</v>
      </c>
      <c r="B274" s="194" t="s">
        <v>1200</v>
      </c>
      <c r="C274" s="29" t="s">
        <v>10</v>
      </c>
      <c r="D274" s="189">
        <v>2</v>
      </c>
      <c r="E274" s="190">
        <v>210</v>
      </c>
      <c r="F274" s="28" t="s">
        <v>158</v>
      </c>
    </row>
    <row r="275" spans="1:6" x14ac:dyDescent="0.25">
      <c r="A275" s="23" t="s">
        <v>1047</v>
      </c>
      <c r="B275" s="194" t="s">
        <v>1201</v>
      </c>
      <c r="C275" s="29" t="s">
        <v>10</v>
      </c>
      <c r="D275" s="189">
        <v>2</v>
      </c>
      <c r="E275" s="190">
        <v>50.8</v>
      </c>
      <c r="F275" s="28" t="s">
        <v>158</v>
      </c>
    </row>
    <row r="276" spans="1:6" ht="18.75" customHeight="1" x14ac:dyDescent="0.25">
      <c r="A276" s="23" t="s">
        <v>1049</v>
      </c>
      <c r="B276" s="194" t="s">
        <v>814</v>
      </c>
      <c r="C276" s="29" t="s">
        <v>10</v>
      </c>
      <c r="D276" s="189">
        <v>7</v>
      </c>
      <c r="E276" s="190">
        <v>65.099999999999994</v>
      </c>
      <c r="F276" s="28" t="s">
        <v>158</v>
      </c>
    </row>
    <row r="277" spans="1:6" x14ac:dyDescent="0.25">
      <c r="A277" s="23"/>
      <c r="B277" s="188"/>
      <c r="C277" s="189"/>
      <c r="D277" s="189"/>
      <c r="E277" s="190"/>
      <c r="F277" s="204"/>
    </row>
    <row r="278" spans="1:6" ht="20.25" customHeight="1" x14ac:dyDescent="0.25">
      <c r="A278" s="23"/>
      <c r="B278" s="206" t="s">
        <v>1211</v>
      </c>
      <c r="C278" s="207"/>
      <c r="D278" s="208">
        <f>SUM(D9:D277)</f>
        <v>1470</v>
      </c>
      <c r="E278" s="209">
        <f>SUM(E9:E277)</f>
        <v>54556.28</v>
      </c>
      <c r="F278" s="204"/>
    </row>
  </sheetData>
  <mergeCells count="9">
    <mergeCell ref="F1:G1"/>
    <mergeCell ref="H1:I1"/>
    <mergeCell ref="A8:F8"/>
    <mergeCell ref="A3:A6"/>
    <mergeCell ref="B3:B6"/>
    <mergeCell ref="D3:D6"/>
    <mergeCell ref="E3:E6"/>
    <mergeCell ref="C3:C6"/>
    <mergeCell ref="F3:F6"/>
  </mergeCells>
  <pageMargins left="0.78740157480314965" right="0" top="0.55118110236220474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L14" sqref="L14"/>
    </sheetView>
  </sheetViews>
  <sheetFormatPr defaultRowHeight="15" x14ac:dyDescent="0.25"/>
  <cols>
    <col min="1" max="1" width="9.140625" style="69"/>
    <col min="2" max="2" width="22.42578125" style="69" customWidth="1"/>
    <col min="3" max="3" width="9.140625" style="69"/>
    <col min="4" max="4" width="12" style="69" customWidth="1"/>
    <col min="5" max="5" width="12.42578125" style="69" customWidth="1"/>
    <col min="6" max="6" width="13.7109375" style="69" customWidth="1"/>
  </cols>
  <sheetData>
    <row r="1" spans="1:9" ht="12.75" customHeight="1" x14ac:dyDescent="0.25">
      <c r="A1" s="20"/>
      <c r="B1" s="20"/>
      <c r="C1" s="20"/>
      <c r="D1" s="20"/>
      <c r="E1" s="20"/>
      <c r="F1" s="220" t="s">
        <v>1178</v>
      </c>
      <c r="G1" s="220"/>
      <c r="H1" s="220"/>
      <c r="I1" s="220"/>
    </row>
    <row r="2" spans="1:9" ht="12.75" customHeight="1" x14ac:dyDescent="0.25">
      <c r="A2" s="20"/>
      <c r="B2" s="20"/>
      <c r="C2" s="20"/>
      <c r="D2" s="20" t="s">
        <v>1065</v>
      </c>
      <c r="E2" s="20"/>
      <c r="F2" s="21"/>
      <c r="G2" s="20"/>
      <c r="H2" s="21"/>
      <c r="I2" s="21"/>
    </row>
    <row r="3" spans="1:9" x14ac:dyDescent="0.25">
      <c r="A3" s="221" t="s">
        <v>0</v>
      </c>
      <c r="B3" s="221" t="s">
        <v>1217</v>
      </c>
      <c r="C3" s="221" t="s">
        <v>2</v>
      </c>
      <c r="D3" s="243" t="s">
        <v>3</v>
      </c>
      <c r="E3" s="243" t="s">
        <v>4</v>
      </c>
      <c r="F3" s="221" t="s">
        <v>1</v>
      </c>
    </row>
    <row r="4" spans="1:9" x14ac:dyDescent="0.25">
      <c r="A4" s="221"/>
      <c r="B4" s="221"/>
      <c r="C4" s="221"/>
      <c r="D4" s="244"/>
      <c r="E4" s="244"/>
      <c r="F4" s="221"/>
    </row>
    <row r="5" spans="1:9" x14ac:dyDescent="0.25">
      <c r="A5" s="221"/>
      <c r="B5" s="221"/>
      <c r="C5" s="221"/>
      <c r="D5" s="244"/>
      <c r="E5" s="244"/>
      <c r="F5" s="221"/>
    </row>
    <row r="6" spans="1:9" x14ac:dyDescent="0.25">
      <c r="A6" s="221"/>
      <c r="B6" s="221"/>
      <c r="C6" s="221"/>
      <c r="D6" s="245"/>
      <c r="E6" s="245"/>
      <c r="F6" s="221"/>
    </row>
    <row r="7" spans="1:9" x14ac:dyDescent="0.25">
      <c r="A7" s="22">
        <v>1</v>
      </c>
      <c r="B7" s="22">
        <v>2</v>
      </c>
      <c r="C7" s="22">
        <v>3</v>
      </c>
      <c r="D7" s="22">
        <v>5</v>
      </c>
      <c r="E7" s="22">
        <v>6</v>
      </c>
      <c r="F7" s="22">
        <v>7</v>
      </c>
    </row>
    <row r="8" spans="1:9" ht="23.25" customHeight="1" x14ac:dyDescent="0.25">
      <c r="A8" s="218" t="s">
        <v>1176</v>
      </c>
      <c r="B8" s="219"/>
      <c r="C8" s="219"/>
      <c r="D8" s="219"/>
      <c r="E8" s="219"/>
      <c r="F8" s="219"/>
    </row>
    <row r="9" spans="1:9" x14ac:dyDescent="0.25">
      <c r="A9" s="110" t="s">
        <v>270</v>
      </c>
      <c r="B9" s="28" t="s">
        <v>1177</v>
      </c>
      <c r="C9" s="29" t="s">
        <v>304</v>
      </c>
      <c r="D9" s="29">
        <v>2</v>
      </c>
      <c r="E9" s="61">
        <v>5.4</v>
      </c>
      <c r="F9" s="28" t="s">
        <v>104</v>
      </c>
    </row>
    <row r="10" spans="1:9" x14ac:dyDescent="0.25">
      <c r="A10" s="110"/>
      <c r="B10" s="28"/>
      <c r="C10" s="29"/>
      <c r="D10" s="29"/>
      <c r="E10" s="29"/>
      <c r="F10" s="28"/>
    </row>
    <row r="11" spans="1:9" x14ac:dyDescent="0.25">
      <c r="A11" s="166"/>
      <c r="B11" s="65" t="s">
        <v>1212</v>
      </c>
      <c r="C11" s="180"/>
      <c r="D11" s="180">
        <f>SUM(D9:D10)</f>
        <v>2</v>
      </c>
      <c r="E11" s="180">
        <f>SUM(E9:E10)</f>
        <v>5.4</v>
      </c>
      <c r="F11" s="170"/>
    </row>
    <row r="12" spans="1:9" ht="26.25" customHeight="1" x14ac:dyDescent="0.25">
      <c r="A12" s="218" t="s">
        <v>1179</v>
      </c>
      <c r="B12" s="219"/>
      <c r="C12" s="219"/>
      <c r="D12" s="219"/>
      <c r="E12" s="219"/>
      <c r="F12" s="219"/>
    </row>
    <row r="13" spans="1:9" ht="23.25" x14ac:dyDescent="0.25">
      <c r="A13" s="110" t="s">
        <v>270</v>
      </c>
      <c r="B13" s="202" t="s">
        <v>1180</v>
      </c>
      <c r="C13" s="29" t="s">
        <v>304</v>
      </c>
      <c r="D13" s="29">
        <v>1</v>
      </c>
      <c r="E13" s="61">
        <v>492427</v>
      </c>
      <c r="F13" s="28" t="s">
        <v>158</v>
      </c>
    </row>
    <row r="14" spans="1:9" x14ac:dyDescent="0.25">
      <c r="A14" s="110"/>
      <c r="B14" s="28"/>
      <c r="C14" s="29"/>
      <c r="D14" s="29"/>
      <c r="E14" s="29"/>
      <c r="F14" s="28"/>
    </row>
    <row r="15" spans="1:9" x14ac:dyDescent="0.25">
      <c r="A15" s="166"/>
      <c r="B15" s="65" t="s">
        <v>1213</v>
      </c>
      <c r="C15" s="180"/>
      <c r="D15" s="180">
        <f>SUM(D13:D14)</f>
        <v>1</v>
      </c>
      <c r="E15" s="181">
        <f>SUM(E13:E14)</f>
        <v>492427</v>
      </c>
      <c r="F15" s="170"/>
    </row>
    <row r="16" spans="1:9" x14ac:dyDescent="0.25">
      <c r="A16" s="211"/>
      <c r="B16" s="79"/>
      <c r="C16" s="78"/>
      <c r="D16" s="78"/>
      <c r="E16" s="80"/>
      <c r="F16" s="79"/>
    </row>
    <row r="17" spans="2:2" ht="15.75" x14ac:dyDescent="0.25">
      <c r="B17" s="212" t="s">
        <v>1221</v>
      </c>
    </row>
    <row r="18" spans="2:2" ht="15.75" x14ac:dyDescent="0.25">
      <c r="B18" s="212"/>
    </row>
    <row r="19" spans="2:2" ht="15.75" x14ac:dyDescent="0.25">
      <c r="B19" s="212" t="s">
        <v>1222</v>
      </c>
    </row>
    <row r="20" spans="2:2" ht="15.75" x14ac:dyDescent="0.25">
      <c r="B20" s="212"/>
    </row>
    <row r="21" spans="2:2" ht="15.75" x14ac:dyDescent="0.25">
      <c r="B21" s="212" t="s">
        <v>1223</v>
      </c>
    </row>
    <row r="22" spans="2:2" ht="15.75" x14ac:dyDescent="0.25">
      <c r="B22" s="212"/>
    </row>
    <row r="23" spans="2:2" ht="15.75" x14ac:dyDescent="0.25">
      <c r="B23" s="212" t="s">
        <v>1224</v>
      </c>
    </row>
    <row r="24" spans="2:2" ht="15.75" x14ac:dyDescent="0.25">
      <c r="B24" s="212"/>
    </row>
    <row r="25" spans="2:2" ht="15.75" x14ac:dyDescent="0.25">
      <c r="B25" s="212" t="s">
        <v>1225</v>
      </c>
    </row>
    <row r="26" spans="2:2" ht="15.75" x14ac:dyDescent="0.25">
      <c r="B26" s="212" t="s">
        <v>1226</v>
      </c>
    </row>
    <row r="27" spans="2:2" ht="18.75" x14ac:dyDescent="0.25">
      <c r="B27" s="213"/>
    </row>
    <row r="28" spans="2:2" ht="18.75" x14ac:dyDescent="0.25">
      <c r="B28" s="214"/>
    </row>
  </sheetData>
  <mergeCells count="10">
    <mergeCell ref="H1:I1"/>
    <mergeCell ref="A8:F8"/>
    <mergeCell ref="A12:F12"/>
    <mergeCell ref="A3:A6"/>
    <mergeCell ref="B3:B6"/>
    <mergeCell ref="C3:C6"/>
    <mergeCell ref="D3:D6"/>
    <mergeCell ref="E3:E6"/>
    <mergeCell ref="F3:F6"/>
    <mergeCell ref="F1:G1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дод1</vt:lpstr>
      <vt:lpstr>дод2</vt:lpstr>
      <vt:lpstr>дод3</vt:lpstr>
      <vt:lpstr>дод4</vt:lpstr>
      <vt:lpstr>дод5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2018-08-30T08:23:58Z</dcterms:modified>
</cp:coreProperties>
</file>