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Лист1" sheetId="1" r:id="rId1"/>
  </sheets>
  <definedNames>
    <definedName name="_xlnm.Print_Titles" localSheetId="0">Лист1!$5:$5</definedName>
  </definedNames>
  <calcPr calcId="114210" fullCalcOnLoad="1"/>
</workbook>
</file>

<file path=xl/calcChain.xml><?xml version="1.0" encoding="utf-8"?>
<calcChain xmlns="http://schemas.openxmlformats.org/spreadsheetml/2006/main">
  <c r="P87" i="1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O87"/>
  <c r="N87"/>
  <c r="M87"/>
  <c r="L87"/>
  <c r="K87"/>
  <c r="O86"/>
  <c r="N86"/>
  <c r="M86"/>
  <c r="L86"/>
  <c r="K86"/>
  <c r="O85"/>
  <c r="N85"/>
  <c r="M85"/>
  <c r="L85"/>
  <c r="K85"/>
  <c r="O84"/>
  <c r="N84"/>
  <c r="M84"/>
  <c r="L84"/>
  <c r="K84"/>
  <c r="O83"/>
  <c r="N83"/>
  <c r="M83"/>
  <c r="L83"/>
  <c r="K83"/>
  <c r="O82"/>
  <c r="N82"/>
  <c r="M82"/>
  <c r="L82"/>
  <c r="K82"/>
  <c r="O81"/>
  <c r="N81"/>
  <c r="M81"/>
  <c r="L81"/>
  <c r="K81"/>
  <c r="O80"/>
  <c r="N80"/>
  <c r="M80"/>
  <c r="L80"/>
  <c r="K80"/>
  <c r="O79"/>
  <c r="N79"/>
  <c r="M79"/>
  <c r="L79"/>
  <c r="K79"/>
  <c r="O78"/>
  <c r="N78"/>
  <c r="M78"/>
  <c r="L78"/>
  <c r="K78"/>
  <c r="O77"/>
  <c r="N77"/>
  <c r="M77"/>
  <c r="L77"/>
  <c r="K77"/>
  <c r="O76"/>
  <c r="N76"/>
  <c r="M76"/>
  <c r="L76"/>
  <c r="K76"/>
  <c r="O75"/>
  <c r="N75"/>
  <c r="M75"/>
  <c r="L75"/>
  <c r="K75"/>
  <c r="O74"/>
  <c r="N74"/>
  <c r="M74"/>
  <c r="L74"/>
  <c r="K74"/>
  <c r="O73"/>
  <c r="N73"/>
  <c r="M73"/>
  <c r="L73"/>
  <c r="K73"/>
  <c r="O72"/>
  <c r="N72"/>
  <c r="M72"/>
  <c r="L72"/>
  <c r="K72"/>
  <c r="O71"/>
  <c r="N71"/>
  <c r="M71"/>
  <c r="L71"/>
  <c r="K71"/>
  <c r="O70"/>
  <c r="N70"/>
  <c r="M70"/>
  <c r="L70"/>
  <c r="K70"/>
  <c r="O69"/>
  <c r="N69"/>
  <c r="M69"/>
  <c r="L69"/>
  <c r="K69"/>
  <c r="O68"/>
  <c r="N68"/>
  <c r="M68"/>
  <c r="L68"/>
  <c r="K68"/>
  <c r="O67"/>
  <c r="N67"/>
  <c r="M67"/>
  <c r="L67"/>
  <c r="K67"/>
  <c r="O66"/>
  <c r="N66"/>
  <c r="M66"/>
  <c r="L66"/>
  <c r="K66"/>
  <c r="O65"/>
  <c r="N65"/>
  <c r="M65"/>
  <c r="L65"/>
  <c r="K65"/>
  <c r="O64"/>
  <c r="N64"/>
  <c r="M64"/>
  <c r="L64"/>
  <c r="K64"/>
  <c r="O63"/>
  <c r="N63"/>
  <c r="M63"/>
  <c r="L63"/>
  <c r="K63"/>
  <c r="O62"/>
  <c r="N62"/>
  <c r="M62"/>
  <c r="L62"/>
  <c r="K62"/>
  <c r="O61"/>
  <c r="N61"/>
  <c r="M61"/>
  <c r="L61"/>
  <c r="K61"/>
  <c r="O60"/>
  <c r="N60"/>
  <c r="M60"/>
  <c r="L60"/>
  <c r="K60"/>
  <c r="O59"/>
  <c r="N59"/>
  <c r="M59"/>
  <c r="L59"/>
  <c r="K59"/>
  <c r="O58"/>
  <c r="N58"/>
  <c r="M58"/>
  <c r="L58"/>
  <c r="K58"/>
  <c r="O57"/>
  <c r="N57"/>
  <c r="M57"/>
  <c r="L57"/>
  <c r="K57"/>
  <c r="O56"/>
  <c r="N56"/>
  <c r="M56"/>
  <c r="L56"/>
  <c r="K56"/>
  <c r="O55"/>
  <c r="N55"/>
  <c r="M55"/>
  <c r="L55"/>
  <c r="K55"/>
  <c r="O54"/>
  <c r="N54"/>
  <c r="M54"/>
  <c r="L54"/>
  <c r="K54"/>
  <c r="O53"/>
  <c r="N53"/>
  <c r="M53"/>
  <c r="L53"/>
  <c r="K53"/>
  <c r="O52"/>
  <c r="N52"/>
  <c r="M52"/>
  <c r="L52"/>
  <c r="K52"/>
  <c r="O51"/>
  <c r="N51"/>
  <c r="M51"/>
  <c r="L51"/>
  <c r="K51"/>
  <c r="O50"/>
  <c r="N50"/>
  <c r="M50"/>
  <c r="L50"/>
  <c r="K50"/>
  <c r="O49"/>
  <c r="N49"/>
  <c r="M49"/>
  <c r="L49"/>
  <c r="K49"/>
  <c r="O48"/>
  <c r="N48"/>
  <c r="M48"/>
  <c r="L48"/>
  <c r="K48"/>
  <c r="O47"/>
  <c r="N47"/>
  <c r="M47"/>
  <c r="L47"/>
  <c r="K47"/>
  <c r="O46"/>
  <c r="N46"/>
  <c r="M46"/>
  <c r="L46"/>
  <c r="K46"/>
  <c r="O45"/>
  <c r="N45"/>
  <c r="M45"/>
  <c r="L45"/>
  <c r="K45"/>
  <c r="O44"/>
  <c r="N44"/>
  <c r="M44"/>
  <c r="L44"/>
  <c r="K44"/>
  <c r="O43"/>
  <c r="N43"/>
  <c r="M43"/>
  <c r="L43"/>
  <c r="K43"/>
  <c r="O42"/>
  <c r="N42"/>
  <c r="M42"/>
  <c r="L42"/>
  <c r="K42"/>
  <c r="O41"/>
  <c r="N41"/>
  <c r="M41"/>
  <c r="L41"/>
  <c r="K41"/>
  <c r="O40"/>
  <c r="N40"/>
  <c r="M40"/>
  <c r="L40"/>
  <c r="K40"/>
  <c r="O39"/>
  <c r="N39"/>
  <c r="M39"/>
  <c r="L39"/>
  <c r="K39"/>
  <c r="O38"/>
  <c r="N38"/>
  <c r="M38"/>
  <c r="L38"/>
  <c r="K38"/>
  <c r="O37"/>
  <c r="N37"/>
  <c r="M37"/>
  <c r="L37"/>
  <c r="K37"/>
  <c r="O36"/>
  <c r="N36"/>
  <c r="M36"/>
  <c r="L36"/>
  <c r="K36"/>
  <c r="O35"/>
  <c r="N35"/>
  <c r="M35"/>
  <c r="L35"/>
  <c r="K35"/>
  <c r="O34"/>
  <c r="N34"/>
  <c r="M34"/>
  <c r="L34"/>
  <c r="K34"/>
  <c r="O33"/>
  <c r="N33"/>
  <c r="M33"/>
  <c r="L33"/>
  <c r="K33"/>
  <c r="O32"/>
  <c r="N32"/>
  <c r="M32"/>
  <c r="L32"/>
  <c r="K32"/>
  <c r="O31"/>
  <c r="N31"/>
  <c r="M31"/>
  <c r="L31"/>
  <c r="K31"/>
  <c r="O30"/>
  <c r="N30"/>
  <c r="M30"/>
  <c r="L30"/>
  <c r="K30"/>
  <c r="O29"/>
  <c r="N29"/>
  <c r="M29"/>
  <c r="L29"/>
  <c r="K29"/>
  <c r="O28"/>
  <c r="N28"/>
  <c r="M28"/>
  <c r="L28"/>
  <c r="K28"/>
  <c r="O27"/>
  <c r="N27"/>
  <c r="M27"/>
  <c r="L27"/>
  <c r="K27"/>
  <c r="O26"/>
  <c r="N26"/>
  <c r="M26"/>
  <c r="L26"/>
  <c r="K26"/>
  <c r="O25"/>
  <c r="N25"/>
  <c r="M25"/>
  <c r="L25"/>
  <c r="K25"/>
  <c r="O24"/>
  <c r="N24"/>
  <c r="M24"/>
  <c r="L24"/>
  <c r="K24"/>
  <c r="O23"/>
  <c r="N23"/>
  <c r="M23"/>
  <c r="L23"/>
  <c r="K23"/>
  <c r="O22"/>
  <c r="N22"/>
  <c r="M22"/>
  <c r="L22"/>
  <c r="K22"/>
  <c r="O21"/>
  <c r="N21"/>
  <c r="M21"/>
  <c r="L21"/>
  <c r="K21"/>
  <c r="O20"/>
  <c r="N20"/>
  <c r="M20"/>
  <c r="L20"/>
  <c r="K20"/>
  <c r="O19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  <c r="O12"/>
  <c r="N12"/>
  <c r="M12"/>
  <c r="L12"/>
  <c r="K12"/>
  <c r="O11"/>
  <c r="N11"/>
  <c r="M11"/>
  <c r="L11"/>
  <c r="K11"/>
  <c r="O10"/>
  <c r="N10"/>
  <c r="M10"/>
  <c r="L10"/>
  <c r="K10"/>
  <c r="O9"/>
  <c r="N9"/>
  <c r="M9"/>
  <c r="L9"/>
  <c r="K9"/>
  <c r="O8"/>
  <c r="N8"/>
  <c r="M8"/>
  <c r="L8"/>
  <c r="K8"/>
  <c r="O7"/>
  <c r="N7"/>
  <c r="M7"/>
  <c r="L7"/>
  <c r="K7"/>
  <c r="O6"/>
  <c r="N6"/>
  <c r="M6"/>
  <c r="L6"/>
  <c r="K6"/>
</calcChain>
</file>

<file path=xl/sharedStrings.xml><?xml version="1.0" encoding="utf-8"?>
<sst xmlns="http://schemas.openxmlformats.org/spreadsheetml/2006/main" count="184" uniqueCount="183">
  <si>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</si>
  <si>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</si>
  <si>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</si>
  <si>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</si>
  <si>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</si>
  <si>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</si>
  <si>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</si>
  <si>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</si>
  <si>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</si>
  <si>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</si>
  <si>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</si>
  <si>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</si>
  <si>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</si>
  <si>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</si>
  <si>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</si>
  <si>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</si>
  <si>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</si>
  <si>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</si>
  <si>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</si>
  <si>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</si>
  <si>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</si>
  <si>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</si>
  <si>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</si>
  <si>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</si>
  <si>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</si>
  <si>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</si>
  <si>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</si>
  <si>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</si>
  <si>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</si>
  <si>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</si>
  <si>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</si>
  <si>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</si>
  <si>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</si>
  <si>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</si>
  <si>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</si>
  <si>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</si>
  <si>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</si>
  <si>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</si>
  <si>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</si>
  <si>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</si>
  <si>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</si>
  <si>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</si>
  <si>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</si>
  <si>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</si>
  <si>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</si>
  <si>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</si>
  <si>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</si>
  <si>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</si>
  <si>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</si>
  <si>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</si>
  <si>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</si>
  <si>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</si>
  <si>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</si>
  <si>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</si>
  <si>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</si>
  <si>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</si>
  <si>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</si>
  <si>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</si>
  <si>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</si>
  <si>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</si>
  <si>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</si>
  <si>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</si>
  <si>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</si>
  <si>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</si>
  <si>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</si>
  <si>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</si>
  <si>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</si>
  <si>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</si>
  <si>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</si>
  <si>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</si>
  <si>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</si>
  <si>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</si>
  <si>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</si>
  <si>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</si>
  <si>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</si>
  <si>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</si>
  <si>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</si>
  <si>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</si>
  <si>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</si>
  <si>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</si>
  <si>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</si>
  <si>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</si>
  <si>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</si>
  <si>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</si>
  <si>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</si>
  <si>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</si>
  <si>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</si>
  <si>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</si>
  <si>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</si>
  <si>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</si>
  <si>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</si>
  <si>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</si>
  <si>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</si>
  <si>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</si>
  <si>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</si>
  <si>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</si>
  <si>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</si>
  <si>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</si>
  <si>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</si>
  <si>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</si>
  <si>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</si>
  <si>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</si>
  <si>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</si>
  <si>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</si>
  <si>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</si>
  <si>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</si>
  <si>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</si>
  <si>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</si>
  <si>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</si>
  <si>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</si>
  <si>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</si>
  <si>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</si>
  <si>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</si>
  <si>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</si>
  <si>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</si>
  <si>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</si>
  <si>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</si>
  <si>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</si>
  <si>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</si>
  <si>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</si>
  <si>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</si>
  <si>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</si>
  <si>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</si>
  <si>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</si>
  <si>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</si>
  <si>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</si>
  <si>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</si>
  <si>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</si>
  <si>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</si>
  <si>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</si>
  <si>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</si>
  <si>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</si>
  <si>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</si>
  <si>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</si>
  <si>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</si>
  <si>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</si>
  <si>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</si>
  <si>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</si>
  <si>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</si>
  <si>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</si>
  <si>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</si>
  <si>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</si>
  <si>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6060</t>
  </si>
  <si>
    <t>Утримання об`єктів соціальної сфери підприємств, що передаються до комунальної власності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</si>
  <si>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</si>
  <si>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</si>
  <si>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</si>
  <si>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</si>
  <si>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7350</t>
  </si>
  <si>
    <t>Розроблення схем планування та забудови територій (містобудівної документації)</t>
  </si>
  <si>
    <t>7413</t>
  </si>
  <si>
    <t>Інші заходи у сфері автотранспорту</t>
  </si>
  <si>
    <t>7450</t>
  </si>
  <si>
    <t>Інша діяльність у сфері 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</si>
  <si>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</si>
  <si>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</si>
  <si>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</si>
  <si>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</si>
  <si>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</si>
  <si>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</si>
  <si>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</si>
  <si>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</si>
  <si>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</si>
  <si>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</si>
  <si>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</si>
  <si>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</si>
  <si>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</si>
  <si>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</si>
  <si>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</si>
  <si>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</si>
  <si>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</si>
  <si>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</si>
  <si>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</si>
  <si>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</si>
  <si>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</si>
  <si>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</si>
  <si>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 xml:space="preserve"> </t>
  </si>
  <si>
    <t xml:space="preserve">Усього </t>
  </si>
  <si>
    <t>Виконання бюджету за 9 місяців 2018 року</t>
  </si>
  <si>
    <t>тис.грн.</t>
  </si>
  <si>
    <t xml:space="preserve">% виконання </t>
  </si>
  <si>
    <t>Виконання бюджету за          9 місяців 2018 року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</si>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</sst>
</file>

<file path=xl/styles.xml><?xml version="1.0" encoding="utf-8"?>
<styleSheet xmlns="http://schemas.openxmlformats.org/spreadsheetml/2006/main">
  <numFmts count="1">
    <numFmt numFmtId="164" formatCode="#,##0.0\ _г_р_н_."/>
  </numFmts>
  <fonts count="3"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tabSelected="1" zoomScale="75" workbookViewId="0">
      <selection activeCell="B11" sqref="B11"/>
    </sheetView>
  </sheetViews>
  <sheetFormatPr defaultRowHeight="15.75"/>
  <cols>
    <col min="1" max="1" width="7" style="3" bestFit="1" customWidth="1"/>
    <col min="2" max="2" width="46.7109375" style="2" customWidth="1"/>
    <col min="3" max="3" width="19.7109375" style="2" customWidth="1"/>
    <col min="4" max="4" width="18.140625" style="2" customWidth="1"/>
    <col min="5" max="5" width="0.28515625" style="2" hidden="1" customWidth="1"/>
    <col min="6" max="7" width="15.7109375" style="2" hidden="1" customWidth="1"/>
    <col min="8" max="8" width="15.5703125" style="2" customWidth="1"/>
    <col min="9" max="12" width="15.7109375" style="2" hidden="1" customWidth="1"/>
    <col min="13" max="13" width="0.28515625" style="2" hidden="1" customWidth="1"/>
    <col min="14" max="15" width="15.7109375" style="2" hidden="1" customWidth="1"/>
    <col min="16" max="16" width="15.7109375" style="2" customWidth="1"/>
    <col min="17" max="16384" width="9.140625" style="2"/>
  </cols>
  <sheetData>
    <row r="2" spans="1:16">
      <c r="A2" s="15" t="s">
        <v>178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6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6">
      <c r="L4" s="4" t="s">
        <v>179</v>
      </c>
      <c r="P4" s="2" t="s">
        <v>179</v>
      </c>
    </row>
    <row r="5" spans="1:16" s="1" customFormat="1" ht="87" customHeigh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181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180</v>
      </c>
    </row>
    <row r="6" spans="1:16">
      <c r="A6" s="6" t="s">
        <v>15</v>
      </c>
      <c r="B6" s="7" t="s">
        <v>16</v>
      </c>
      <c r="C6" s="8">
        <v>33797.5</v>
      </c>
      <c r="D6" s="8">
        <v>34828.947</v>
      </c>
      <c r="E6" s="8">
        <v>28295.646999999994</v>
      </c>
      <c r="F6" s="8">
        <v>24405.114489999996</v>
      </c>
      <c r="G6" s="8">
        <v>0</v>
      </c>
      <c r="H6" s="8">
        <v>24404.019080000002</v>
      </c>
      <c r="I6" s="8">
        <v>1.0954100000000002</v>
      </c>
      <c r="J6" s="8">
        <v>42.18092</v>
      </c>
      <c r="K6" s="8">
        <f t="shared" ref="K6:K37" si="0">E6-F6</f>
        <v>3890.5325099999973</v>
      </c>
      <c r="L6" s="8">
        <f t="shared" ref="L6:L37" si="1">D6-F6</f>
        <v>10423.832510000004</v>
      </c>
      <c r="M6" s="8">
        <f t="shared" ref="M6:M37" si="2">IF(E6=0,0,(F6/E6)*100)</f>
        <v>86.250420391518176</v>
      </c>
      <c r="N6" s="8">
        <f t="shared" ref="N6:N37" si="3">D6-H6</f>
        <v>10424.927919999998</v>
      </c>
      <c r="O6" s="8">
        <f t="shared" ref="O6:O37" si="4">E6-H6</f>
        <v>3891.6279199999917</v>
      </c>
      <c r="P6" s="8">
        <f>H6/D6*100</f>
        <v>70.068208148813696</v>
      </c>
    </row>
    <row r="7" spans="1:16" ht="47.25">
      <c r="A7" s="9" t="s">
        <v>17</v>
      </c>
      <c r="B7" s="10" t="s">
        <v>18</v>
      </c>
      <c r="C7" s="11">
        <v>33797.5</v>
      </c>
      <c r="D7" s="11">
        <v>34828.947</v>
      </c>
      <c r="E7" s="11">
        <v>28295.646999999994</v>
      </c>
      <c r="F7" s="11">
        <v>24405.114489999996</v>
      </c>
      <c r="G7" s="11">
        <v>0</v>
      </c>
      <c r="H7" s="11">
        <v>24404.019080000002</v>
      </c>
      <c r="I7" s="11">
        <v>1.0954100000000002</v>
      </c>
      <c r="J7" s="11">
        <v>42.18092</v>
      </c>
      <c r="K7" s="11">
        <f t="shared" si="0"/>
        <v>3890.5325099999973</v>
      </c>
      <c r="L7" s="11">
        <f t="shared" si="1"/>
        <v>10423.832510000004</v>
      </c>
      <c r="M7" s="11">
        <f t="shared" si="2"/>
        <v>86.250420391518176</v>
      </c>
      <c r="N7" s="11">
        <f t="shared" si="3"/>
        <v>10424.927919999998</v>
      </c>
      <c r="O7" s="11">
        <f t="shared" si="4"/>
        <v>3891.6279199999917</v>
      </c>
      <c r="P7" s="12">
        <f t="shared" ref="P7:P70" si="5">H7/D7*100</f>
        <v>70.068208148813696</v>
      </c>
    </row>
    <row r="8" spans="1:16">
      <c r="A8" s="6" t="s">
        <v>19</v>
      </c>
      <c r="B8" s="7" t="s">
        <v>20</v>
      </c>
      <c r="C8" s="8">
        <v>169104.69999999998</v>
      </c>
      <c r="D8" s="8">
        <v>177475.39580000003</v>
      </c>
      <c r="E8" s="8">
        <v>156652.56999999998</v>
      </c>
      <c r="F8" s="8">
        <v>127039.35122000001</v>
      </c>
      <c r="G8" s="8">
        <v>0</v>
      </c>
      <c r="H8" s="8">
        <v>126790.48975999997</v>
      </c>
      <c r="I8" s="8">
        <v>248.86146000000002</v>
      </c>
      <c r="J8" s="8">
        <v>5882.0873699999984</v>
      </c>
      <c r="K8" s="8">
        <f t="shared" si="0"/>
        <v>29613.218779999967</v>
      </c>
      <c r="L8" s="8">
        <f t="shared" si="1"/>
        <v>50436.044580000016</v>
      </c>
      <c r="M8" s="8">
        <f t="shared" si="2"/>
        <v>81.096244523789196</v>
      </c>
      <c r="N8" s="8">
        <f t="shared" si="3"/>
        <v>50684.90604000006</v>
      </c>
      <c r="O8" s="8">
        <f t="shared" si="4"/>
        <v>29862.08024000001</v>
      </c>
      <c r="P8" s="8">
        <f t="shared" si="5"/>
        <v>71.441164668753458</v>
      </c>
    </row>
    <row r="9" spans="1:16">
      <c r="A9" s="9" t="s">
        <v>21</v>
      </c>
      <c r="B9" s="10" t="s">
        <v>22</v>
      </c>
      <c r="C9" s="11">
        <v>55896.299999999996</v>
      </c>
      <c r="D9" s="11">
        <v>53804.631799999996</v>
      </c>
      <c r="E9" s="11">
        <v>50610.13</v>
      </c>
      <c r="F9" s="11">
        <v>38312.531490000001</v>
      </c>
      <c r="G9" s="11">
        <v>0</v>
      </c>
      <c r="H9" s="11">
        <v>38294.006500000003</v>
      </c>
      <c r="I9" s="11">
        <v>18.524990000000003</v>
      </c>
      <c r="J9" s="11">
        <v>1634.8165000000001</v>
      </c>
      <c r="K9" s="11">
        <f t="shared" si="0"/>
        <v>12297.598509999996</v>
      </c>
      <c r="L9" s="11">
        <f t="shared" si="1"/>
        <v>15492.100309999994</v>
      </c>
      <c r="M9" s="11">
        <f t="shared" si="2"/>
        <v>75.701310172489187</v>
      </c>
      <c r="N9" s="11">
        <f t="shared" si="3"/>
        <v>15510.625299999992</v>
      </c>
      <c r="O9" s="11">
        <f t="shared" si="4"/>
        <v>12316.123499999994</v>
      </c>
      <c r="P9" s="12">
        <f t="shared" si="5"/>
        <v>71.172323309161655</v>
      </c>
    </row>
    <row r="10" spans="1:16" ht="78.75">
      <c r="A10" s="9" t="s">
        <v>23</v>
      </c>
      <c r="B10" s="10" t="s">
        <v>182</v>
      </c>
      <c r="C10" s="11">
        <v>89280.69</v>
      </c>
      <c r="D10" s="11">
        <v>99369.513999999996</v>
      </c>
      <c r="E10" s="11">
        <v>84189</v>
      </c>
      <c r="F10" s="11">
        <v>71582.290650000024</v>
      </c>
      <c r="G10" s="11">
        <v>0</v>
      </c>
      <c r="H10" s="11">
        <v>71581.353500000012</v>
      </c>
      <c r="I10" s="11">
        <v>0.93715000000000004</v>
      </c>
      <c r="J10" s="11">
        <v>3548.2355299999999</v>
      </c>
      <c r="K10" s="11">
        <f t="shared" si="0"/>
        <v>12606.709349999976</v>
      </c>
      <c r="L10" s="11">
        <f t="shared" si="1"/>
        <v>27787.223349999971</v>
      </c>
      <c r="M10" s="11">
        <f t="shared" si="2"/>
        <v>85.025704842675438</v>
      </c>
      <c r="N10" s="11">
        <f t="shared" si="3"/>
        <v>27788.160499999984</v>
      </c>
      <c r="O10" s="11">
        <f t="shared" si="4"/>
        <v>12607.646499999988</v>
      </c>
      <c r="P10" s="12">
        <f t="shared" si="5"/>
        <v>72.035527415380159</v>
      </c>
    </row>
    <row r="11" spans="1:16" ht="47.25">
      <c r="A11" s="9" t="s">
        <v>24</v>
      </c>
      <c r="B11" s="10" t="s">
        <v>25</v>
      </c>
      <c r="C11" s="11">
        <v>8462</v>
      </c>
      <c r="D11" s="11">
        <v>8722.0600000000013</v>
      </c>
      <c r="E11" s="11">
        <v>7998.3600000000006</v>
      </c>
      <c r="F11" s="11">
        <v>6034.6246800000008</v>
      </c>
      <c r="G11" s="11">
        <v>0</v>
      </c>
      <c r="H11" s="11">
        <v>6034.6244300000008</v>
      </c>
      <c r="I11" s="11">
        <v>2.5000000000000001E-4</v>
      </c>
      <c r="J11" s="11">
        <v>284.22873999999996</v>
      </c>
      <c r="K11" s="11">
        <f t="shared" si="0"/>
        <v>1963.7353199999998</v>
      </c>
      <c r="L11" s="11">
        <f t="shared" si="1"/>
        <v>2687.4353200000005</v>
      </c>
      <c r="M11" s="11">
        <f t="shared" si="2"/>
        <v>75.448275396456282</v>
      </c>
      <c r="N11" s="11">
        <f t="shared" si="3"/>
        <v>2687.4355700000006</v>
      </c>
      <c r="O11" s="11">
        <f t="shared" si="4"/>
        <v>1963.7355699999998</v>
      </c>
      <c r="P11" s="12">
        <f t="shared" si="5"/>
        <v>69.188063714306026</v>
      </c>
    </row>
    <row r="12" spans="1:16" ht="63">
      <c r="A12" s="9" t="s">
        <v>26</v>
      </c>
      <c r="B12" s="10" t="s">
        <v>27</v>
      </c>
      <c r="C12" s="11">
        <v>11068.4</v>
      </c>
      <c r="D12" s="11">
        <v>10838.4</v>
      </c>
      <c r="E12" s="11">
        <v>9422.1</v>
      </c>
      <c r="F12" s="11">
        <v>8083.9190900000012</v>
      </c>
      <c r="G12" s="11">
        <v>0</v>
      </c>
      <c r="H12" s="11">
        <v>7854.5200200000008</v>
      </c>
      <c r="I12" s="11">
        <v>229.39906999999999</v>
      </c>
      <c r="J12" s="11">
        <v>229.39906999999999</v>
      </c>
      <c r="K12" s="11">
        <f t="shared" si="0"/>
        <v>1338.1809099999991</v>
      </c>
      <c r="L12" s="11">
        <f t="shared" si="1"/>
        <v>2754.4809099999984</v>
      </c>
      <c r="M12" s="11">
        <f t="shared" si="2"/>
        <v>85.797424034981589</v>
      </c>
      <c r="N12" s="11">
        <f t="shared" si="3"/>
        <v>2983.8799799999988</v>
      </c>
      <c r="O12" s="11">
        <f t="shared" si="4"/>
        <v>1567.5799799999995</v>
      </c>
      <c r="P12" s="12">
        <f t="shared" si="5"/>
        <v>72.469368356953069</v>
      </c>
    </row>
    <row r="13" spans="1:16" ht="31.5">
      <c r="A13" s="9" t="s">
        <v>28</v>
      </c>
      <c r="B13" s="10" t="s">
        <v>29</v>
      </c>
      <c r="C13" s="11">
        <v>1676.6</v>
      </c>
      <c r="D13" s="11">
        <v>1625.73</v>
      </c>
      <c r="E13" s="11">
        <v>1562.55</v>
      </c>
      <c r="F13" s="11">
        <v>1092.3408300000001</v>
      </c>
      <c r="G13" s="11">
        <v>0</v>
      </c>
      <c r="H13" s="11">
        <v>1092.3408300000001</v>
      </c>
      <c r="I13" s="11">
        <v>0</v>
      </c>
      <c r="J13" s="11">
        <v>65.43683</v>
      </c>
      <c r="K13" s="11">
        <f t="shared" si="0"/>
        <v>470.20916999999986</v>
      </c>
      <c r="L13" s="11">
        <f t="shared" si="1"/>
        <v>533.38916999999992</v>
      </c>
      <c r="M13" s="11">
        <f t="shared" si="2"/>
        <v>69.907576077565523</v>
      </c>
      <c r="N13" s="11">
        <f t="shared" si="3"/>
        <v>533.38916999999992</v>
      </c>
      <c r="O13" s="11">
        <f t="shared" si="4"/>
        <v>470.20916999999986</v>
      </c>
      <c r="P13" s="12">
        <f t="shared" si="5"/>
        <v>67.190789983576622</v>
      </c>
    </row>
    <row r="14" spans="1:16" ht="31.5">
      <c r="A14" s="9" t="s">
        <v>30</v>
      </c>
      <c r="B14" s="10" t="s">
        <v>31</v>
      </c>
      <c r="C14" s="11">
        <v>2718.9</v>
      </c>
      <c r="D14" s="11">
        <v>3069.900000000001</v>
      </c>
      <c r="E14" s="11">
        <v>2825.2700000000004</v>
      </c>
      <c r="F14" s="11">
        <v>1902.6044800000002</v>
      </c>
      <c r="G14" s="11">
        <v>0</v>
      </c>
      <c r="H14" s="11">
        <v>1902.6044800000002</v>
      </c>
      <c r="I14" s="11">
        <v>0</v>
      </c>
      <c r="J14" s="11">
        <v>119.97070000000001</v>
      </c>
      <c r="K14" s="11">
        <f t="shared" si="0"/>
        <v>922.66552000000024</v>
      </c>
      <c r="L14" s="11">
        <f t="shared" si="1"/>
        <v>1167.2955200000008</v>
      </c>
      <c r="M14" s="11">
        <f t="shared" si="2"/>
        <v>67.342394886152462</v>
      </c>
      <c r="N14" s="11">
        <f t="shared" si="3"/>
        <v>1167.2955200000008</v>
      </c>
      <c r="O14" s="11">
        <f t="shared" si="4"/>
        <v>922.66552000000024</v>
      </c>
      <c r="P14" s="12">
        <f t="shared" si="5"/>
        <v>61.9761060620867</v>
      </c>
    </row>
    <row r="15" spans="1:16">
      <c r="A15" s="9" t="s">
        <v>32</v>
      </c>
      <c r="B15" s="10" t="s">
        <v>33</v>
      </c>
      <c r="C15" s="11">
        <v>1.81</v>
      </c>
      <c r="D15" s="11">
        <v>45.160000000000004</v>
      </c>
      <c r="E15" s="11">
        <v>45.160000000000004</v>
      </c>
      <c r="F15" s="11">
        <v>31.04</v>
      </c>
      <c r="G15" s="11">
        <v>0</v>
      </c>
      <c r="H15" s="11">
        <v>31.04</v>
      </c>
      <c r="I15" s="11">
        <v>0</v>
      </c>
      <c r="J15" s="11">
        <v>0</v>
      </c>
      <c r="K15" s="11">
        <f t="shared" si="0"/>
        <v>14.120000000000005</v>
      </c>
      <c r="L15" s="11">
        <f t="shared" si="1"/>
        <v>14.120000000000005</v>
      </c>
      <c r="M15" s="11">
        <f t="shared" si="2"/>
        <v>68.733392382639494</v>
      </c>
      <c r="N15" s="11">
        <f t="shared" si="3"/>
        <v>14.120000000000005</v>
      </c>
      <c r="O15" s="11">
        <f t="shared" si="4"/>
        <v>14.120000000000005</v>
      </c>
      <c r="P15" s="12">
        <f t="shared" si="5"/>
        <v>68.733392382639494</v>
      </c>
    </row>
    <row r="16" spans="1:16">
      <c r="A16" s="6" t="s">
        <v>34</v>
      </c>
      <c r="B16" s="7" t="s">
        <v>35</v>
      </c>
      <c r="C16" s="8">
        <v>60116.600000000006</v>
      </c>
      <c r="D16" s="8">
        <v>81889.843110000002</v>
      </c>
      <c r="E16" s="8">
        <v>70060.043110000013</v>
      </c>
      <c r="F16" s="8">
        <v>61744.576529999998</v>
      </c>
      <c r="G16" s="8">
        <v>0</v>
      </c>
      <c r="H16" s="8">
        <v>61467.544289999991</v>
      </c>
      <c r="I16" s="8">
        <v>277.03224</v>
      </c>
      <c r="J16" s="8">
        <v>4959.4016100000008</v>
      </c>
      <c r="K16" s="8">
        <f t="shared" si="0"/>
        <v>8315.4665800000148</v>
      </c>
      <c r="L16" s="8">
        <f t="shared" si="1"/>
        <v>20145.266580000003</v>
      </c>
      <c r="M16" s="8">
        <f t="shared" si="2"/>
        <v>88.130942815801518</v>
      </c>
      <c r="N16" s="8">
        <f t="shared" si="3"/>
        <v>20422.298820000011</v>
      </c>
      <c r="O16" s="8">
        <f t="shared" si="4"/>
        <v>8592.4988200000225</v>
      </c>
      <c r="P16" s="8">
        <f t="shared" si="5"/>
        <v>75.061255407990728</v>
      </c>
    </row>
    <row r="17" spans="1:16" ht="31.5">
      <c r="A17" s="9" t="s">
        <v>36</v>
      </c>
      <c r="B17" s="10" t="s">
        <v>37</v>
      </c>
      <c r="C17" s="11">
        <v>47304.6</v>
      </c>
      <c r="D17" s="11">
        <v>61941.40077</v>
      </c>
      <c r="E17" s="11">
        <v>50957.800770000002</v>
      </c>
      <c r="F17" s="11">
        <v>46952.911010000003</v>
      </c>
      <c r="G17" s="11">
        <v>0</v>
      </c>
      <c r="H17" s="11">
        <v>46676.261270000003</v>
      </c>
      <c r="I17" s="11">
        <v>276.64974000000001</v>
      </c>
      <c r="J17" s="11">
        <v>4197.3728200000005</v>
      </c>
      <c r="K17" s="11">
        <f t="shared" si="0"/>
        <v>4004.8897599999982</v>
      </c>
      <c r="L17" s="11">
        <f t="shared" si="1"/>
        <v>14988.489759999997</v>
      </c>
      <c r="M17" s="11">
        <f t="shared" si="2"/>
        <v>92.140771973115122</v>
      </c>
      <c r="N17" s="11">
        <f t="shared" si="3"/>
        <v>15265.139499999997</v>
      </c>
      <c r="O17" s="11">
        <f t="shared" si="4"/>
        <v>4281.539499999999</v>
      </c>
      <c r="P17" s="12">
        <f t="shared" si="5"/>
        <v>75.35551455046631</v>
      </c>
    </row>
    <row r="18" spans="1:16">
      <c r="A18" s="9" t="s">
        <v>38</v>
      </c>
      <c r="B18" s="10" t="s">
        <v>39</v>
      </c>
      <c r="C18" s="11">
        <v>2345.9</v>
      </c>
      <c r="D18" s="11">
        <v>3429.06376</v>
      </c>
      <c r="E18" s="11">
        <v>2907.7637599999998</v>
      </c>
      <c r="F18" s="11">
        <v>2820.8909800000001</v>
      </c>
      <c r="G18" s="11">
        <v>0</v>
      </c>
      <c r="H18" s="11">
        <v>2820.8909800000001</v>
      </c>
      <c r="I18" s="11">
        <v>0</v>
      </c>
      <c r="J18" s="11">
        <v>269.78696000000002</v>
      </c>
      <c r="K18" s="11">
        <f t="shared" si="0"/>
        <v>86.872779999999693</v>
      </c>
      <c r="L18" s="11">
        <f t="shared" si="1"/>
        <v>608.17277999999988</v>
      </c>
      <c r="M18" s="11">
        <f t="shared" si="2"/>
        <v>97.012385215228093</v>
      </c>
      <c r="N18" s="11">
        <f t="shared" si="3"/>
        <v>608.17277999999988</v>
      </c>
      <c r="O18" s="11">
        <f t="shared" si="4"/>
        <v>86.872779999999693</v>
      </c>
      <c r="P18" s="12">
        <f t="shared" si="5"/>
        <v>82.264174055486222</v>
      </c>
    </row>
    <row r="19" spans="1:16" ht="47.25">
      <c r="A19" s="9" t="s">
        <v>40</v>
      </c>
      <c r="B19" s="10" t="s">
        <v>41</v>
      </c>
      <c r="C19" s="11">
        <v>6109.8</v>
      </c>
      <c r="D19" s="11">
        <v>9617.8000000000029</v>
      </c>
      <c r="E19" s="11">
        <v>9601.0000000000018</v>
      </c>
      <c r="F19" s="11">
        <v>6465.3316899999991</v>
      </c>
      <c r="G19" s="11">
        <v>0</v>
      </c>
      <c r="H19" s="11">
        <v>6465.1516899999997</v>
      </c>
      <c r="I19" s="11">
        <v>0.18</v>
      </c>
      <c r="J19" s="11">
        <v>298.01796000000002</v>
      </c>
      <c r="K19" s="11">
        <f t="shared" si="0"/>
        <v>3135.6683100000027</v>
      </c>
      <c r="L19" s="11">
        <f t="shared" si="1"/>
        <v>3152.4683100000038</v>
      </c>
      <c r="M19" s="11">
        <f t="shared" si="2"/>
        <v>67.340190500989465</v>
      </c>
      <c r="N19" s="11">
        <f t="shared" si="3"/>
        <v>3152.6483100000032</v>
      </c>
      <c r="O19" s="11">
        <f t="shared" si="4"/>
        <v>3135.8483100000021</v>
      </c>
      <c r="P19" s="12">
        <f t="shared" si="5"/>
        <v>67.220691738235331</v>
      </c>
    </row>
    <row r="20" spans="1:16" ht="47.25">
      <c r="A20" s="9" t="s">
        <v>42</v>
      </c>
      <c r="B20" s="10" t="s">
        <v>43</v>
      </c>
      <c r="C20" s="11">
        <v>1899</v>
      </c>
      <c r="D20" s="11">
        <v>2999</v>
      </c>
      <c r="E20" s="11">
        <v>2999</v>
      </c>
      <c r="F20" s="11">
        <v>2415.8328200000001</v>
      </c>
      <c r="G20" s="11">
        <v>0</v>
      </c>
      <c r="H20" s="11">
        <v>2415.6303199999998</v>
      </c>
      <c r="I20" s="11">
        <v>0.20250000000000001</v>
      </c>
      <c r="J20" s="11">
        <v>172.08899</v>
      </c>
      <c r="K20" s="11">
        <f t="shared" si="0"/>
        <v>583.16717999999992</v>
      </c>
      <c r="L20" s="11">
        <f t="shared" si="1"/>
        <v>583.16717999999992</v>
      </c>
      <c r="M20" s="11">
        <f t="shared" si="2"/>
        <v>80.554612204068022</v>
      </c>
      <c r="N20" s="11">
        <f t="shared" si="3"/>
        <v>583.36968000000024</v>
      </c>
      <c r="O20" s="11">
        <f t="shared" si="4"/>
        <v>583.36968000000024</v>
      </c>
      <c r="P20" s="12">
        <f t="shared" si="5"/>
        <v>80.547859953317769</v>
      </c>
    </row>
    <row r="21" spans="1:16" ht="31.5">
      <c r="A21" s="9" t="s">
        <v>44</v>
      </c>
      <c r="B21" s="10" t="s">
        <v>45</v>
      </c>
      <c r="C21" s="11">
        <v>0</v>
      </c>
      <c r="D21" s="11">
        <v>30</v>
      </c>
      <c r="E21" s="11">
        <v>30</v>
      </c>
      <c r="F21" s="11">
        <v>30</v>
      </c>
      <c r="G21" s="11">
        <v>0</v>
      </c>
      <c r="H21" s="11">
        <v>30</v>
      </c>
      <c r="I21" s="11">
        <v>0</v>
      </c>
      <c r="J21" s="11">
        <v>0</v>
      </c>
      <c r="K21" s="11">
        <f t="shared" si="0"/>
        <v>0</v>
      </c>
      <c r="L21" s="11">
        <f t="shared" si="1"/>
        <v>0</v>
      </c>
      <c r="M21" s="11">
        <f t="shared" si="2"/>
        <v>100</v>
      </c>
      <c r="N21" s="11">
        <f t="shared" si="3"/>
        <v>0</v>
      </c>
      <c r="O21" s="11">
        <f t="shared" si="4"/>
        <v>0</v>
      </c>
      <c r="P21" s="12">
        <f t="shared" si="5"/>
        <v>100</v>
      </c>
    </row>
    <row r="22" spans="1:16" ht="31.5">
      <c r="A22" s="9" t="s">
        <v>46</v>
      </c>
      <c r="B22" s="10" t="s">
        <v>47</v>
      </c>
      <c r="C22" s="11">
        <v>1233.3</v>
      </c>
      <c r="D22" s="11">
        <v>2938.2999999999997</v>
      </c>
      <c r="E22" s="11">
        <v>2630.2000000000003</v>
      </c>
      <c r="F22" s="11">
        <v>2188.12311</v>
      </c>
      <c r="G22" s="11">
        <v>0</v>
      </c>
      <c r="H22" s="11">
        <v>2188.12311</v>
      </c>
      <c r="I22" s="11">
        <v>0</v>
      </c>
      <c r="J22" s="11">
        <v>4.6610399999999998</v>
      </c>
      <c r="K22" s="11">
        <f t="shared" si="0"/>
        <v>442.07689000000028</v>
      </c>
      <c r="L22" s="11">
        <f t="shared" si="1"/>
        <v>750.17688999999973</v>
      </c>
      <c r="M22" s="11">
        <f t="shared" si="2"/>
        <v>83.192270929967293</v>
      </c>
      <c r="N22" s="11">
        <f t="shared" si="3"/>
        <v>750.17688999999973</v>
      </c>
      <c r="O22" s="11">
        <f t="shared" si="4"/>
        <v>442.07689000000028</v>
      </c>
      <c r="P22" s="12">
        <f t="shared" si="5"/>
        <v>74.469016438076437</v>
      </c>
    </row>
    <row r="23" spans="1:16" ht="31.5">
      <c r="A23" s="9" t="s">
        <v>48</v>
      </c>
      <c r="B23" s="10" t="s">
        <v>49</v>
      </c>
      <c r="C23" s="11">
        <v>1224</v>
      </c>
      <c r="D23" s="11">
        <v>774.27858000000015</v>
      </c>
      <c r="E23" s="11">
        <v>774.27858000000003</v>
      </c>
      <c r="F23" s="11">
        <v>774.27858000000003</v>
      </c>
      <c r="G23" s="11">
        <v>0</v>
      </c>
      <c r="H23" s="11">
        <v>774.27858000000003</v>
      </c>
      <c r="I23" s="11">
        <v>0</v>
      </c>
      <c r="J23" s="11">
        <v>0</v>
      </c>
      <c r="K23" s="11">
        <f t="shared" si="0"/>
        <v>0</v>
      </c>
      <c r="L23" s="11">
        <f t="shared" si="1"/>
        <v>0</v>
      </c>
      <c r="M23" s="11">
        <f t="shared" si="2"/>
        <v>100</v>
      </c>
      <c r="N23" s="11">
        <f t="shared" si="3"/>
        <v>0</v>
      </c>
      <c r="O23" s="11">
        <f t="shared" si="4"/>
        <v>0</v>
      </c>
      <c r="P23" s="12">
        <f t="shared" si="5"/>
        <v>99.999999999999986</v>
      </c>
    </row>
    <row r="24" spans="1:16" ht="31.5">
      <c r="A24" s="9" t="s">
        <v>50</v>
      </c>
      <c r="B24" s="10" t="s">
        <v>51</v>
      </c>
      <c r="C24" s="11">
        <v>0</v>
      </c>
      <c r="D24" s="11">
        <v>160</v>
      </c>
      <c r="E24" s="11">
        <v>160</v>
      </c>
      <c r="F24" s="11">
        <v>97.208339999999993</v>
      </c>
      <c r="G24" s="11">
        <v>0</v>
      </c>
      <c r="H24" s="11">
        <v>97.208339999999993</v>
      </c>
      <c r="I24" s="11">
        <v>0</v>
      </c>
      <c r="J24" s="11">
        <v>17.473839999999999</v>
      </c>
      <c r="K24" s="11">
        <f t="shared" si="0"/>
        <v>62.791660000000007</v>
      </c>
      <c r="L24" s="11">
        <f t="shared" si="1"/>
        <v>62.791660000000007</v>
      </c>
      <c r="M24" s="11">
        <f t="shared" si="2"/>
        <v>60.755212499999999</v>
      </c>
      <c r="N24" s="11">
        <f t="shared" si="3"/>
        <v>62.791660000000007</v>
      </c>
      <c r="O24" s="11">
        <f t="shared" si="4"/>
        <v>62.791660000000007</v>
      </c>
      <c r="P24" s="12">
        <f t="shared" si="5"/>
        <v>60.755212499999999</v>
      </c>
    </row>
    <row r="25" spans="1:16" ht="31.5">
      <c r="A25" s="6" t="s">
        <v>52</v>
      </c>
      <c r="B25" s="7" t="s">
        <v>53</v>
      </c>
      <c r="C25" s="8">
        <v>270268.79999999999</v>
      </c>
      <c r="D25" s="8">
        <v>274025.67999999993</v>
      </c>
      <c r="E25" s="8">
        <v>232714.13986999996</v>
      </c>
      <c r="F25" s="8">
        <v>225011.72177999999</v>
      </c>
      <c r="G25" s="8">
        <v>0</v>
      </c>
      <c r="H25" s="8">
        <v>224331.74631999998</v>
      </c>
      <c r="I25" s="8">
        <v>679.97546000000011</v>
      </c>
      <c r="J25" s="8">
        <v>11196.93548</v>
      </c>
      <c r="K25" s="8">
        <f t="shared" si="0"/>
        <v>7702.4180899999628</v>
      </c>
      <c r="L25" s="8">
        <f t="shared" si="1"/>
        <v>49013.958219999942</v>
      </c>
      <c r="M25" s="8">
        <f t="shared" si="2"/>
        <v>96.690180453021583</v>
      </c>
      <c r="N25" s="8">
        <f t="shared" si="3"/>
        <v>49693.933679999958</v>
      </c>
      <c r="O25" s="8">
        <f t="shared" si="4"/>
        <v>8382.3935499999789</v>
      </c>
      <c r="P25" s="8">
        <f t="shared" si="5"/>
        <v>81.865227492547419</v>
      </c>
    </row>
    <row r="26" spans="1:16" ht="47.25">
      <c r="A26" s="9" t="s">
        <v>54</v>
      </c>
      <c r="B26" s="10" t="s">
        <v>55</v>
      </c>
      <c r="C26" s="11">
        <v>20000</v>
      </c>
      <c r="D26" s="11">
        <v>20000</v>
      </c>
      <c r="E26" s="11">
        <v>17773.455919999997</v>
      </c>
      <c r="F26" s="11">
        <v>17773.455920000004</v>
      </c>
      <c r="G26" s="11">
        <v>0</v>
      </c>
      <c r="H26" s="11">
        <v>17773.455920000004</v>
      </c>
      <c r="I26" s="11">
        <v>0</v>
      </c>
      <c r="J26" s="11">
        <v>1016.84712</v>
      </c>
      <c r="K26" s="11">
        <f t="shared" si="0"/>
        <v>0</v>
      </c>
      <c r="L26" s="11">
        <f t="shared" si="1"/>
        <v>2226.544079999996</v>
      </c>
      <c r="M26" s="11">
        <f t="shared" si="2"/>
        <v>100.00000000000004</v>
      </c>
      <c r="N26" s="11">
        <f t="shared" si="3"/>
        <v>2226.544079999996</v>
      </c>
      <c r="O26" s="11">
        <f t="shared" si="4"/>
        <v>0</v>
      </c>
      <c r="P26" s="12">
        <f t="shared" si="5"/>
        <v>88.867279600000018</v>
      </c>
    </row>
    <row r="27" spans="1:16" ht="47.25">
      <c r="A27" s="9" t="s">
        <v>56</v>
      </c>
      <c r="B27" s="10" t="s">
        <v>57</v>
      </c>
      <c r="C27" s="11">
        <v>173072.4</v>
      </c>
      <c r="D27" s="11">
        <v>173072.4</v>
      </c>
      <c r="E27" s="11">
        <v>154346.24953999999</v>
      </c>
      <c r="F27" s="11">
        <v>154346.24953999999</v>
      </c>
      <c r="G27" s="11">
        <v>0</v>
      </c>
      <c r="H27" s="11">
        <v>153668.71815999999</v>
      </c>
      <c r="I27" s="11">
        <v>677.53138000000001</v>
      </c>
      <c r="J27" s="11">
        <v>10074.568210000001</v>
      </c>
      <c r="K27" s="11">
        <f t="shared" si="0"/>
        <v>0</v>
      </c>
      <c r="L27" s="11">
        <f t="shared" si="1"/>
        <v>18726.150460000004</v>
      </c>
      <c r="M27" s="11">
        <f t="shared" si="2"/>
        <v>100</v>
      </c>
      <c r="N27" s="11">
        <f t="shared" si="3"/>
        <v>19403.681840000005</v>
      </c>
      <c r="O27" s="11">
        <f t="shared" si="4"/>
        <v>677.53138000000035</v>
      </c>
      <c r="P27" s="12">
        <f t="shared" si="5"/>
        <v>88.788690836898311</v>
      </c>
    </row>
    <row r="28" spans="1:16" ht="63">
      <c r="A28" s="9" t="s">
        <v>58</v>
      </c>
      <c r="B28" s="10" t="s">
        <v>59</v>
      </c>
      <c r="C28" s="11">
        <v>30.000000000000004</v>
      </c>
      <c r="D28" s="11">
        <v>30.828699999999998</v>
      </c>
      <c r="E28" s="11">
        <v>30.828699999999998</v>
      </c>
      <c r="F28" s="11">
        <v>30.828700000000001</v>
      </c>
      <c r="G28" s="11">
        <v>0</v>
      </c>
      <c r="H28" s="11">
        <v>30.828700000000001</v>
      </c>
      <c r="I28" s="11">
        <v>0</v>
      </c>
      <c r="J28" s="11">
        <v>0</v>
      </c>
      <c r="K28" s="11">
        <f t="shared" si="0"/>
        <v>0</v>
      </c>
      <c r="L28" s="11">
        <f t="shared" si="1"/>
        <v>0</v>
      </c>
      <c r="M28" s="11">
        <f t="shared" si="2"/>
        <v>100.00000000000003</v>
      </c>
      <c r="N28" s="11">
        <f t="shared" si="3"/>
        <v>0</v>
      </c>
      <c r="O28" s="11">
        <f t="shared" si="4"/>
        <v>0</v>
      </c>
      <c r="P28" s="12">
        <f t="shared" si="5"/>
        <v>100.00000000000003</v>
      </c>
    </row>
    <row r="29" spans="1:16" ht="63">
      <c r="A29" s="9" t="s">
        <v>60</v>
      </c>
      <c r="B29" s="10" t="s">
        <v>61</v>
      </c>
      <c r="C29" s="11">
        <v>225.3</v>
      </c>
      <c r="D29" s="11">
        <v>292.7713</v>
      </c>
      <c r="E29" s="11">
        <v>235.21129999999999</v>
      </c>
      <c r="F29" s="11">
        <v>235.21129999999999</v>
      </c>
      <c r="G29" s="11">
        <v>0</v>
      </c>
      <c r="H29" s="11">
        <v>235.21129999999999</v>
      </c>
      <c r="I29" s="11">
        <v>0</v>
      </c>
      <c r="J29" s="11">
        <v>50.036709999999999</v>
      </c>
      <c r="K29" s="11">
        <f t="shared" si="0"/>
        <v>0</v>
      </c>
      <c r="L29" s="11">
        <f t="shared" si="1"/>
        <v>57.56</v>
      </c>
      <c r="M29" s="11">
        <f t="shared" si="2"/>
        <v>100</v>
      </c>
      <c r="N29" s="11">
        <f t="shared" si="3"/>
        <v>57.56</v>
      </c>
      <c r="O29" s="11">
        <f t="shared" si="4"/>
        <v>0</v>
      </c>
      <c r="P29" s="12">
        <f t="shared" si="5"/>
        <v>80.339602959716345</v>
      </c>
    </row>
    <row r="30" spans="1:16" ht="31.5">
      <c r="A30" s="9" t="s">
        <v>62</v>
      </c>
      <c r="B30" s="10" t="s">
        <v>63</v>
      </c>
      <c r="C30" s="11">
        <v>0</v>
      </c>
      <c r="D30" s="11">
        <v>12.7</v>
      </c>
      <c r="E30" s="11">
        <v>12.7</v>
      </c>
      <c r="F30" s="11">
        <v>5.2724399999999996</v>
      </c>
      <c r="G30" s="11">
        <v>0</v>
      </c>
      <c r="H30" s="11">
        <v>5.2724399999999996</v>
      </c>
      <c r="I30" s="11">
        <v>0</v>
      </c>
      <c r="J30" s="11">
        <v>0</v>
      </c>
      <c r="K30" s="11">
        <f t="shared" si="0"/>
        <v>7.4275599999999997</v>
      </c>
      <c r="L30" s="11">
        <f t="shared" si="1"/>
        <v>7.4275599999999997</v>
      </c>
      <c r="M30" s="11">
        <f t="shared" si="2"/>
        <v>41.515275590551184</v>
      </c>
      <c r="N30" s="11">
        <f t="shared" si="3"/>
        <v>7.4275599999999997</v>
      </c>
      <c r="O30" s="11">
        <f t="shared" si="4"/>
        <v>7.4275599999999997</v>
      </c>
      <c r="P30" s="12">
        <f t="shared" si="5"/>
        <v>41.515275590551184</v>
      </c>
    </row>
    <row r="31" spans="1:16" ht="31.5">
      <c r="A31" s="9" t="s">
        <v>64</v>
      </c>
      <c r="B31" s="10" t="s">
        <v>65</v>
      </c>
      <c r="C31" s="11">
        <v>0</v>
      </c>
      <c r="D31" s="11">
        <v>484</v>
      </c>
      <c r="E31" s="11">
        <v>484</v>
      </c>
      <c r="F31" s="11">
        <v>335.34521999999998</v>
      </c>
      <c r="G31" s="11">
        <v>0</v>
      </c>
      <c r="H31" s="11">
        <v>335.34521999999998</v>
      </c>
      <c r="I31" s="11">
        <v>0</v>
      </c>
      <c r="J31" s="11">
        <v>39.26117</v>
      </c>
      <c r="K31" s="11">
        <f t="shared" si="0"/>
        <v>148.65478000000002</v>
      </c>
      <c r="L31" s="11">
        <f t="shared" si="1"/>
        <v>148.65478000000002</v>
      </c>
      <c r="M31" s="11">
        <f t="shared" si="2"/>
        <v>69.28620247933884</v>
      </c>
      <c r="N31" s="11">
        <f t="shared" si="3"/>
        <v>148.65478000000002</v>
      </c>
      <c r="O31" s="11">
        <f t="shared" si="4"/>
        <v>148.65478000000002</v>
      </c>
      <c r="P31" s="12">
        <f t="shared" si="5"/>
        <v>69.28620247933884</v>
      </c>
    </row>
    <row r="32" spans="1:16" ht="47.25">
      <c r="A32" s="9" t="s">
        <v>66</v>
      </c>
      <c r="B32" s="10" t="s">
        <v>67</v>
      </c>
      <c r="C32" s="11">
        <v>0</v>
      </c>
      <c r="D32" s="11">
        <v>1080</v>
      </c>
      <c r="E32" s="11">
        <v>1080</v>
      </c>
      <c r="F32" s="11">
        <v>708.74424999999997</v>
      </c>
      <c r="G32" s="11">
        <v>0</v>
      </c>
      <c r="H32" s="11">
        <v>708.74424999999997</v>
      </c>
      <c r="I32" s="11">
        <v>0</v>
      </c>
      <c r="J32" s="11">
        <v>0</v>
      </c>
      <c r="K32" s="11">
        <f t="shared" si="0"/>
        <v>371.25575000000003</v>
      </c>
      <c r="L32" s="11">
        <f t="shared" si="1"/>
        <v>371.25575000000003</v>
      </c>
      <c r="M32" s="11">
        <f t="shared" si="2"/>
        <v>65.624467592592595</v>
      </c>
      <c r="N32" s="11">
        <f t="shared" si="3"/>
        <v>371.25575000000003</v>
      </c>
      <c r="O32" s="11">
        <f t="shared" si="4"/>
        <v>371.25575000000003</v>
      </c>
      <c r="P32" s="12">
        <f t="shared" si="5"/>
        <v>65.624467592592595</v>
      </c>
    </row>
    <row r="33" spans="1:16" ht="47.25">
      <c r="A33" s="9" t="s">
        <v>68</v>
      </c>
      <c r="B33" s="10" t="s">
        <v>69</v>
      </c>
      <c r="C33" s="11">
        <v>0</v>
      </c>
      <c r="D33" s="11">
        <v>350</v>
      </c>
      <c r="E33" s="11">
        <v>350</v>
      </c>
      <c r="F33" s="11">
        <v>225</v>
      </c>
      <c r="G33" s="11">
        <v>0</v>
      </c>
      <c r="H33" s="11">
        <v>225</v>
      </c>
      <c r="I33" s="11">
        <v>0</v>
      </c>
      <c r="J33" s="11">
        <v>0</v>
      </c>
      <c r="K33" s="11">
        <f t="shared" si="0"/>
        <v>125</v>
      </c>
      <c r="L33" s="11">
        <f t="shared" si="1"/>
        <v>125</v>
      </c>
      <c r="M33" s="11">
        <f t="shared" si="2"/>
        <v>64.285714285714292</v>
      </c>
      <c r="N33" s="11">
        <f t="shared" si="3"/>
        <v>125</v>
      </c>
      <c r="O33" s="11">
        <f t="shared" si="4"/>
        <v>125</v>
      </c>
      <c r="P33" s="12">
        <f t="shared" si="5"/>
        <v>64.285714285714292</v>
      </c>
    </row>
    <row r="34" spans="1:16" ht="31.5">
      <c r="A34" s="9" t="s">
        <v>70</v>
      </c>
      <c r="B34" s="10" t="s">
        <v>71</v>
      </c>
      <c r="C34" s="11">
        <v>500</v>
      </c>
      <c r="D34" s="11">
        <v>500</v>
      </c>
      <c r="E34" s="11">
        <v>374.90000000000003</v>
      </c>
      <c r="F34" s="11">
        <v>311.07592</v>
      </c>
      <c r="G34" s="11">
        <v>0</v>
      </c>
      <c r="H34" s="11">
        <v>311.07592</v>
      </c>
      <c r="I34" s="11">
        <v>0</v>
      </c>
      <c r="J34" s="11">
        <v>0</v>
      </c>
      <c r="K34" s="11">
        <f t="shared" si="0"/>
        <v>63.824080000000038</v>
      </c>
      <c r="L34" s="11">
        <f t="shared" si="1"/>
        <v>188.92408</v>
      </c>
      <c r="M34" s="11">
        <f t="shared" si="2"/>
        <v>82.975705521472392</v>
      </c>
      <c r="N34" s="11">
        <f t="shared" si="3"/>
        <v>188.92408</v>
      </c>
      <c r="O34" s="11">
        <f t="shared" si="4"/>
        <v>63.824080000000038</v>
      </c>
      <c r="P34" s="12">
        <f t="shared" si="5"/>
        <v>62.215184000000001</v>
      </c>
    </row>
    <row r="35" spans="1:16">
      <c r="A35" s="9" t="s">
        <v>72</v>
      </c>
      <c r="B35" s="10" t="s">
        <v>73</v>
      </c>
      <c r="C35" s="11">
        <v>40</v>
      </c>
      <c r="D35" s="11">
        <v>40</v>
      </c>
      <c r="E35" s="11">
        <v>31</v>
      </c>
      <c r="F35" s="11">
        <v>8.6</v>
      </c>
      <c r="G35" s="11">
        <v>0</v>
      </c>
      <c r="H35" s="11">
        <v>8.6</v>
      </c>
      <c r="I35" s="11">
        <v>0</v>
      </c>
      <c r="J35" s="11">
        <v>0</v>
      </c>
      <c r="K35" s="11">
        <f t="shared" si="0"/>
        <v>22.4</v>
      </c>
      <c r="L35" s="11">
        <f t="shared" si="1"/>
        <v>31.4</v>
      </c>
      <c r="M35" s="11">
        <f t="shared" si="2"/>
        <v>27.741935483870968</v>
      </c>
      <c r="N35" s="11">
        <f t="shared" si="3"/>
        <v>31.4</v>
      </c>
      <c r="O35" s="11">
        <f t="shared" si="4"/>
        <v>22.4</v>
      </c>
      <c r="P35" s="12">
        <f t="shared" si="5"/>
        <v>21.5</v>
      </c>
    </row>
    <row r="36" spans="1:16">
      <c r="A36" s="9" t="s">
        <v>74</v>
      </c>
      <c r="B36" s="10" t="s">
        <v>75</v>
      </c>
      <c r="C36" s="11">
        <v>30380.400000000001</v>
      </c>
      <c r="D36" s="11">
        <v>26874.400000000001</v>
      </c>
      <c r="E36" s="11">
        <v>17097.46</v>
      </c>
      <c r="F36" s="11">
        <v>16289.72731</v>
      </c>
      <c r="G36" s="11">
        <v>0</v>
      </c>
      <c r="H36" s="11">
        <v>16289.72731</v>
      </c>
      <c r="I36" s="11">
        <v>0</v>
      </c>
      <c r="J36" s="11">
        <v>0</v>
      </c>
      <c r="K36" s="11">
        <f t="shared" si="0"/>
        <v>807.73268999999891</v>
      </c>
      <c r="L36" s="11">
        <f t="shared" si="1"/>
        <v>10584.672690000001</v>
      </c>
      <c r="M36" s="11">
        <f t="shared" si="2"/>
        <v>95.275715281685123</v>
      </c>
      <c r="N36" s="11">
        <f t="shared" si="3"/>
        <v>10584.672690000001</v>
      </c>
      <c r="O36" s="11">
        <f t="shared" si="4"/>
        <v>807.73268999999891</v>
      </c>
      <c r="P36" s="12">
        <f t="shared" si="5"/>
        <v>60.614292077218465</v>
      </c>
    </row>
    <row r="37" spans="1:16" ht="31.5">
      <c r="A37" s="9" t="s">
        <v>76</v>
      </c>
      <c r="B37" s="10" t="s">
        <v>77</v>
      </c>
      <c r="C37" s="11">
        <v>2400</v>
      </c>
      <c r="D37" s="11">
        <v>2400</v>
      </c>
      <c r="E37" s="11">
        <v>1750</v>
      </c>
      <c r="F37" s="11">
        <v>1625.0901200000001</v>
      </c>
      <c r="G37" s="11">
        <v>0</v>
      </c>
      <c r="H37" s="11">
        <v>1625.0901200000001</v>
      </c>
      <c r="I37" s="11">
        <v>0</v>
      </c>
      <c r="J37" s="11">
        <v>0</v>
      </c>
      <c r="K37" s="11">
        <f t="shared" si="0"/>
        <v>124.90987999999993</v>
      </c>
      <c r="L37" s="11">
        <f t="shared" si="1"/>
        <v>774.90987999999993</v>
      </c>
      <c r="M37" s="11">
        <f t="shared" si="2"/>
        <v>92.862292571428569</v>
      </c>
      <c r="N37" s="11">
        <f t="shared" si="3"/>
        <v>774.90987999999993</v>
      </c>
      <c r="O37" s="11">
        <f t="shared" si="4"/>
        <v>124.90987999999993</v>
      </c>
      <c r="P37" s="12">
        <f t="shared" si="5"/>
        <v>67.712088333333327</v>
      </c>
    </row>
    <row r="38" spans="1:16" ht="31.5">
      <c r="A38" s="9" t="s">
        <v>78</v>
      </c>
      <c r="B38" s="10" t="s">
        <v>79</v>
      </c>
      <c r="C38" s="11">
        <v>8200</v>
      </c>
      <c r="D38" s="11">
        <v>8200</v>
      </c>
      <c r="E38" s="11">
        <v>6140</v>
      </c>
      <c r="F38" s="11">
        <v>5677.9239200000002</v>
      </c>
      <c r="G38" s="11">
        <v>0</v>
      </c>
      <c r="H38" s="11">
        <v>5677.9239200000002</v>
      </c>
      <c r="I38" s="11">
        <v>0</v>
      </c>
      <c r="J38" s="11">
        <v>0</v>
      </c>
      <c r="K38" s="11">
        <f t="shared" ref="K38:K69" si="6">E38-F38</f>
        <v>462.07607999999982</v>
      </c>
      <c r="L38" s="11">
        <f t="shared" ref="L38:L69" si="7">D38-F38</f>
        <v>2522.0760799999998</v>
      </c>
      <c r="M38" s="11">
        <f t="shared" ref="M38:M69" si="8">IF(E38=0,0,(F38/E38)*100)</f>
        <v>92.474330944625407</v>
      </c>
      <c r="N38" s="11">
        <f t="shared" ref="N38:N69" si="9">D38-H38</f>
        <v>2522.0760799999998</v>
      </c>
      <c r="O38" s="11">
        <f t="shared" ref="O38:O69" si="10">E38-H38</f>
        <v>462.07607999999982</v>
      </c>
      <c r="P38" s="12">
        <f t="shared" si="5"/>
        <v>69.24297463414635</v>
      </c>
    </row>
    <row r="39" spans="1:16" ht="31.5">
      <c r="A39" s="9" t="s">
        <v>80</v>
      </c>
      <c r="B39" s="10" t="s">
        <v>81</v>
      </c>
      <c r="C39" s="11">
        <v>450</v>
      </c>
      <c r="D39" s="11">
        <v>450</v>
      </c>
      <c r="E39" s="11">
        <v>337.5</v>
      </c>
      <c r="F39" s="11">
        <v>211.90341000000001</v>
      </c>
      <c r="G39" s="11">
        <v>0</v>
      </c>
      <c r="H39" s="11">
        <v>211.90341000000001</v>
      </c>
      <c r="I39" s="11">
        <v>0</v>
      </c>
      <c r="J39" s="11">
        <v>0</v>
      </c>
      <c r="K39" s="11">
        <f t="shared" si="6"/>
        <v>125.59658999999999</v>
      </c>
      <c r="L39" s="11">
        <f t="shared" si="7"/>
        <v>238.09658999999999</v>
      </c>
      <c r="M39" s="11">
        <f t="shared" si="8"/>
        <v>62.786195555555558</v>
      </c>
      <c r="N39" s="11">
        <f t="shared" si="9"/>
        <v>238.09658999999999</v>
      </c>
      <c r="O39" s="11">
        <f t="shared" si="10"/>
        <v>125.59658999999999</v>
      </c>
      <c r="P39" s="12">
        <f t="shared" si="5"/>
        <v>47.089646666666667</v>
      </c>
    </row>
    <row r="40" spans="1:16" ht="31.5">
      <c r="A40" s="9" t="s">
        <v>82</v>
      </c>
      <c r="B40" s="10" t="s">
        <v>83</v>
      </c>
      <c r="C40" s="11">
        <v>6000</v>
      </c>
      <c r="D40" s="11">
        <v>6000</v>
      </c>
      <c r="E40" s="11">
        <v>4500</v>
      </c>
      <c r="F40" s="11">
        <v>3487.3557200000005</v>
      </c>
      <c r="G40" s="11">
        <v>0</v>
      </c>
      <c r="H40" s="11">
        <v>3486.5557200000003</v>
      </c>
      <c r="I40" s="11">
        <v>0.8</v>
      </c>
      <c r="J40" s="11">
        <v>0</v>
      </c>
      <c r="K40" s="11">
        <f t="shared" si="6"/>
        <v>1012.6442799999995</v>
      </c>
      <c r="L40" s="11">
        <f t="shared" si="7"/>
        <v>2512.6442799999995</v>
      </c>
      <c r="M40" s="11">
        <f t="shared" si="8"/>
        <v>77.496793777777782</v>
      </c>
      <c r="N40" s="11">
        <f t="shared" si="9"/>
        <v>2513.4442799999997</v>
      </c>
      <c r="O40" s="11">
        <f t="shared" si="10"/>
        <v>1013.4442799999997</v>
      </c>
      <c r="P40" s="12">
        <f t="shared" si="5"/>
        <v>58.109262000000008</v>
      </c>
    </row>
    <row r="41" spans="1:16" ht="47.25">
      <c r="A41" s="9" t="s">
        <v>84</v>
      </c>
      <c r="B41" s="10" t="s">
        <v>85</v>
      </c>
      <c r="C41" s="11">
        <v>72.7</v>
      </c>
      <c r="D41" s="11">
        <v>72.7</v>
      </c>
      <c r="E41" s="11">
        <v>54.4</v>
      </c>
      <c r="F41" s="11">
        <v>54.4</v>
      </c>
      <c r="G41" s="11">
        <v>0</v>
      </c>
      <c r="H41" s="11">
        <v>54.4</v>
      </c>
      <c r="I41" s="11">
        <v>0</v>
      </c>
      <c r="J41" s="11">
        <v>0.56259999999999999</v>
      </c>
      <c r="K41" s="11">
        <f t="shared" si="6"/>
        <v>0</v>
      </c>
      <c r="L41" s="11">
        <f t="shared" si="7"/>
        <v>18.300000000000004</v>
      </c>
      <c r="M41" s="11">
        <f t="shared" si="8"/>
        <v>100</v>
      </c>
      <c r="N41" s="11">
        <f t="shared" si="9"/>
        <v>18.300000000000004</v>
      </c>
      <c r="O41" s="11">
        <f t="shared" si="10"/>
        <v>0</v>
      </c>
      <c r="P41" s="12">
        <f t="shared" si="5"/>
        <v>74.828060522696006</v>
      </c>
    </row>
    <row r="42" spans="1:16" ht="31.5">
      <c r="A42" s="9" t="s">
        <v>86</v>
      </c>
      <c r="B42" s="10" t="s">
        <v>87</v>
      </c>
      <c r="C42" s="11">
        <v>0</v>
      </c>
      <c r="D42" s="11">
        <v>199</v>
      </c>
      <c r="E42" s="11">
        <v>199</v>
      </c>
      <c r="F42" s="11">
        <v>111.4008</v>
      </c>
      <c r="G42" s="11">
        <v>0</v>
      </c>
      <c r="H42" s="11">
        <v>111.4008</v>
      </c>
      <c r="I42" s="11">
        <v>0</v>
      </c>
      <c r="J42" s="11">
        <v>0</v>
      </c>
      <c r="K42" s="11">
        <f t="shared" si="6"/>
        <v>87.599199999999996</v>
      </c>
      <c r="L42" s="11">
        <f t="shared" si="7"/>
        <v>87.599199999999996</v>
      </c>
      <c r="M42" s="11">
        <f t="shared" si="8"/>
        <v>55.980301507537689</v>
      </c>
      <c r="N42" s="11">
        <f t="shared" si="9"/>
        <v>87.599199999999996</v>
      </c>
      <c r="O42" s="11">
        <f t="shared" si="10"/>
        <v>87.599199999999996</v>
      </c>
      <c r="P42" s="12">
        <f t="shared" si="5"/>
        <v>55.980301507537689</v>
      </c>
    </row>
    <row r="43" spans="1:16" ht="47.25">
      <c r="A43" s="9" t="s">
        <v>88</v>
      </c>
      <c r="B43" s="10" t="s">
        <v>89</v>
      </c>
      <c r="C43" s="11">
        <v>12020</v>
      </c>
      <c r="D43" s="11">
        <v>13220</v>
      </c>
      <c r="E43" s="11">
        <v>11115.1</v>
      </c>
      <c r="F43" s="11">
        <v>9528.4264800000001</v>
      </c>
      <c r="G43" s="11">
        <v>0</v>
      </c>
      <c r="H43" s="11">
        <v>9528.2859599999992</v>
      </c>
      <c r="I43" s="11">
        <v>0.14052000000000001</v>
      </c>
      <c r="J43" s="11">
        <v>0</v>
      </c>
      <c r="K43" s="11">
        <f t="shared" si="6"/>
        <v>1586.6735200000003</v>
      </c>
      <c r="L43" s="11">
        <f t="shared" si="7"/>
        <v>3691.5735199999999</v>
      </c>
      <c r="M43" s="11">
        <f t="shared" si="8"/>
        <v>85.725063022374968</v>
      </c>
      <c r="N43" s="11">
        <f t="shared" si="9"/>
        <v>3691.7140400000008</v>
      </c>
      <c r="O43" s="11">
        <f t="shared" si="10"/>
        <v>1586.8140400000011</v>
      </c>
      <c r="P43" s="12">
        <f t="shared" si="5"/>
        <v>72.074780332829036</v>
      </c>
    </row>
    <row r="44" spans="1:16" ht="63">
      <c r="A44" s="9" t="s">
        <v>90</v>
      </c>
      <c r="B44" s="10" t="s">
        <v>91</v>
      </c>
      <c r="C44" s="11">
        <v>2000</v>
      </c>
      <c r="D44" s="11">
        <v>2801</v>
      </c>
      <c r="E44" s="11">
        <v>2585.63</v>
      </c>
      <c r="F44" s="11">
        <v>1822.69082</v>
      </c>
      <c r="G44" s="11">
        <v>0</v>
      </c>
      <c r="H44" s="11">
        <v>1822.69082</v>
      </c>
      <c r="I44" s="11">
        <v>0</v>
      </c>
      <c r="J44" s="11">
        <v>0</v>
      </c>
      <c r="K44" s="11">
        <f t="shared" si="6"/>
        <v>762.93918000000008</v>
      </c>
      <c r="L44" s="11">
        <f t="shared" si="7"/>
        <v>978.30917999999997</v>
      </c>
      <c r="M44" s="11">
        <f t="shared" si="8"/>
        <v>70.493103034850307</v>
      </c>
      <c r="N44" s="11">
        <f t="shared" si="9"/>
        <v>978.30917999999997</v>
      </c>
      <c r="O44" s="11">
        <f t="shared" si="10"/>
        <v>762.93918000000008</v>
      </c>
      <c r="P44" s="12">
        <f t="shared" si="5"/>
        <v>65.072860406997506</v>
      </c>
    </row>
    <row r="45" spans="1:16" ht="47.25">
      <c r="A45" s="9" t="s">
        <v>92</v>
      </c>
      <c r="B45" s="10" t="s">
        <v>93</v>
      </c>
      <c r="C45" s="11">
        <v>2500</v>
      </c>
      <c r="D45" s="11">
        <v>2500</v>
      </c>
      <c r="E45" s="11">
        <v>1874</v>
      </c>
      <c r="F45" s="11">
        <v>1703.09781</v>
      </c>
      <c r="G45" s="11">
        <v>0</v>
      </c>
      <c r="H45" s="11">
        <v>1702.67481</v>
      </c>
      <c r="I45" s="11">
        <v>0.42299999999999999</v>
      </c>
      <c r="J45" s="11">
        <v>0</v>
      </c>
      <c r="K45" s="11">
        <f t="shared" si="6"/>
        <v>170.90219000000002</v>
      </c>
      <c r="L45" s="11">
        <f t="shared" si="7"/>
        <v>796.90219000000002</v>
      </c>
      <c r="M45" s="11">
        <f t="shared" si="8"/>
        <v>90.880352721451445</v>
      </c>
      <c r="N45" s="11">
        <f t="shared" si="9"/>
        <v>797.32519000000002</v>
      </c>
      <c r="O45" s="11">
        <f t="shared" si="10"/>
        <v>171.32519000000002</v>
      </c>
      <c r="P45" s="12">
        <f t="shared" si="5"/>
        <v>68.106992399999996</v>
      </c>
    </row>
    <row r="46" spans="1:16" ht="63">
      <c r="A46" s="9" t="s">
        <v>94</v>
      </c>
      <c r="B46" s="10" t="s">
        <v>95</v>
      </c>
      <c r="C46" s="11">
        <v>100</v>
      </c>
      <c r="D46" s="11">
        <v>100</v>
      </c>
      <c r="E46" s="11">
        <v>75</v>
      </c>
      <c r="F46" s="11">
        <v>11.3599</v>
      </c>
      <c r="G46" s="11">
        <v>0</v>
      </c>
      <c r="H46" s="11">
        <v>11.3599</v>
      </c>
      <c r="I46" s="11">
        <v>0</v>
      </c>
      <c r="J46" s="11">
        <v>0</v>
      </c>
      <c r="K46" s="11">
        <f t="shared" si="6"/>
        <v>63.640100000000004</v>
      </c>
      <c r="L46" s="11">
        <f t="shared" si="7"/>
        <v>88.640100000000004</v>
      </c>
      <c r="M46" s="11">
        <f t="shared" si="8"/>
        <v>15.146533333333334</v>
      </c>
      <c r="N46" s="11">
        <f t="shared" si="9"/>
        <v>88.640100000000004</v>
      </c>
      <c r="O46" s="11">
        <f t="shared" si="10"/>
        <v>63.640100000000004</v>
      </c>
      <c r="P46" s="12">
        <f t="shared" si="5"/>
        <v>11.3599</v>
      </c>
    </row>
    <row r="47" spans="1:16" ht="63">
      <c r="A47" s="9" t="s">
        <v>96</v>
      </c>
      <c r="B47" s="10" t="s">
        <v>97</v>
      </c>
      <c r="C47" s="11">
        <v>50</v>
      </c>
      <c r="D47" s="11">
        <v>60</v>
      </c>
      <c r="E47" s="11">
        <v>47.410000000000004</v>
      </c>
      <c r="F47" s="11">
        <v>38.400589999999994</v>
      </c>
      <c r="G47" s="11">
        <v>0</v>
      </c>
      <c r="H47" s="11">
        <v>38.295539999999995</v>
      </c>
      <c r="I47" s="11">
        <v>0.10505</v>
      </c>
      <c r="J47" s="11">
        <v>0</v>
      </c>
      <c r="K47" s="11">
        <f t="shared" si="6"/>
        <v>9.0094100000000097</v>
      </c>
      <c r="L47" s="11">
        <f t="shared" si="7"/>
        <v>21.599410000000006</v>
      </c>
      <c r="M47" s="11">
        <f t="shared" si="8"/>
        <v>80.996815017928697</v>
      </c>
      <c r="N47" s="11">
        <f t="shared" si="9"/>
        <v>21.704460000000005</v>
      </c>
      <c r="O47" s="11">
        <f t="shared" si="10"/>
        <v>9.1144600000000082</v>
      </c>
      <c r="P47" s="12">
        <f t="shared" si="5"/>
        <v>63.82589999999999</v>
      </c>
    </row>
    <row r="48" spans="1:16" ht="31.5">
      <c r="A48" s="9" t="s">
        <v>98</v>
      </c>
      <c r="B48" s="10" t="s">
        <v>99</v>
      </c>
      <c r="C48" s="11">
        <v>33</v>
      </c>
      <c r="D48" s="11">
        <v>63</v>
      </c>
      <c r="E48" s="11">
        <v>60.784999999999997</v>
      </c>
      <c r="F48" s="11">
        <v>60.438000000000002</v>
      </c>
      <c r="G48" s="11">
        <v>0</v>
      </c>
      <c r="H48" s="11">
        <v>60.438000000000002</v>
      </c>
      <c r="I48" s="11">
        <v>0</v>
      </c>
      <c r="J48" s="11">
        <v>5.51</v>
      </c>
      <c r="K48" s="11">
        <f t="shared" si="6"/>
        <v>0.3469999999999942</v>
      </c>
      <c r="L48" s="11">
        <f t="shared" si="7"/>
        <v>2.5619999999999976</v>
      </c>
      <c r="M48" s="11">
        <f t="shared" si="8"/>
        <v>99.429135477502683</v>
      </c>
      <c r="N48" s="11">
        <f t="shared" si="9"/>
        <v>2.5619999999999976</v>
      </c>
      <c r="O48" s="11">
        <f t="shared" si="10"/>
        <v>0.3469999999999942</v>
      </c>
      <c r="P48" s="12">
        <f t="shared" si="5"/>
        <v>95.933333333333337</v>
      </c>
    </row>
    <row r="49" spans="1:16" ht="63">
      <c r="A49" s="9" t="s">
        <v>100</v>
      </c>
      <c r="B49" s="10" t="s">
        <v>101</v>
      </c>
      <c r="C49" s="11">
        <v>5774.3</v>
      </c>
      <c r="D49" s="11">
        <v>5883.0000000000009</v>
      </c>
      <c r="E49" s="11">
        <v>4510.6000000000004</v>
      </c>
      <c r="F49" s="11">
        <v>3947.9506900000006</v>
      </c>
      <c r="G49" s="11">
        <v>0</v>
      </c>
      <c r="H49" s="11">
        <v>3947.5095600000004</v>
      </c>
      <c r="I49" s="11">
        <v>0.44113000000000002</v>
      </c>
      <c r="J49" s="11">
        <v>0</v>
      </c>
      <c r="K49" s="11">
        <f t="shared" si="6"/>
        <v>562.64930999999979</v>
      </c>
      <c r="L49" s="11">
        <f t="shared" si="7"/>
        <v>1935.0493100000003</v>
      </c>
      <c r="M49" s="11">
        <f t="shared" si="8"/>
        <v>87.526065046778697</v>
      </c>
      <c r="N49" s="11">
        <f t="shared" si="9"/>
        <v>1935.4904400000005</v>
      </c>
      <c r="O49" s="11">
        <f t="shared" si="10"/>
        <v>563.09043999999994</v>
      </c>
      <c r="P49" s="12">
        <f t="shared" si="5"/>
        <v>67.100281489036206</v>
      </c>
    </row>
    <row r="50" spans="1:16" ht="31.5">
      <c r="A50" s="9" t="s">
        <v>102</v>
      </c>
      <c r="B50" s="10" t="s">
        <v>103</v>
      </c>
      <c r="C50" s="11">
        <v>2113.3000000000002</v>
      </c>
      <c r="D50" s="11">
        <v>2288.2999999999993</v>
      </c>
      <c r="E50" s="11">
        <v>1855.3000000000002</v>
      </c>
      <c r="F50" s="11">
        <v>1633.1886499999998</v>
      </c>
      <c r="G50" s="11">
        <v>0</v>
      </c>
      <c r="H50" s="11">
        <v>1633.1886499999998</v>
      </c>
      <c r="I50" s="11">
        <v>0</v>
      </c>
      <c r="J50" s="11">
        <v>1.17079</v>
      </c>
      <c r="K50" s="11">
        <f t="shared" si="6"/>
        <v>222.11135000000036</v>
      </c>
      <c r="L50" s="11">
        <f t="shared" si="7"/>
        <v>655.11134999999945</v>
      </c>
      <c r="M50" s="11">
        <f t="shared" si="8"/>
        <v>88.028278445534397</v>
      </c>
      <c r="N50" s="11">
        <f t="shared" si="9"/>
        <v>655.11134999999945</v>
      </c>
      <c r="O50" s="11">
        <f t="shared" si="10"/>
        <v>222.11135000000036</v>
      </c>
      <c r="P50" s="12">
        <f t="shared" si="5"/>
        <v>71.371264694314576</v>
      </c>
    </row>
    <row r="51" spans="1:16" ht="47.25">
      <c r="A51" s="9" t="s">
        <v>104</v>
      </c>
      <c r="B51" s="10" t="s">
        <v>105</v>
      </c>
      <c r="C51" s="11">
        <v>1536</v>
      </c>
      <c r="D51" s="11">
        <v>1478</v>
      </c>
      <c r="E51" s="11">
        <v>1204</v>
      </c>
      <c r="F51" s="11">
        <v>980.06140000000016</v>
      </c>
      <c r="G51" s="11">
        <v>0</v>
      </c>
      <c r="H51" s="11">
        <v>980.06140000000016</v>
      </c>
      <c r="I51" s="11">
        <v>0</v>
      </c>
      <c r="J51" s="11">
        <v>0</v>
      </c>
      <c r="K51" s="11">
        <f t="shared" si="6"/>
        <v>223.93859999999984</v>
      </c>
      <c r="L51" s="11">
        <f t="shared" si="7"/>
        <v>497.93859999999984</v>
      </c>
      <c r="M51" s="11">
        <f t="shared" si="8"/>
        <v>81.400448504983402</v>
      </c>
      <c r="N51" s="11">
        <f t="shared" si="9"/>
        <v>497.93859999999984</v>
      </c>
      <c r="O51" s="11">
        <f t="shared" si="10"/>
        <v>223.93859999999984</v>
      </c>
      <c r="P51" s="12">
        <f t="shared" si="5"/>
        <v>66.309972936400555</v>
      </c>
    </row>
    <row r="52" spans="1:16">
      <c r="A52" s="9" t="s">
        <v>106</v>
      </c>
      <c r="B52" s="10" t="s">
        <v>107</v>
      </c>
      <c r="C52" s="11">
        <v>0</v>
      </c>
      <c r="D52" s="11">
        <v>45</v>
      </c>
      <c r="E52" s="11">
        <v>45</v>
      </c>
      <c r="F52" s="11">
        <v>19.451380000000004</v>
      </c>
      <c r="G52" s="11">
        <v>0</v>
      </c>
      <c r="H52" s="11">
        <v>19.451380000000004</v>
      </c>
      <c r="I52" s="11">
        <v>0</v>
      </c>
      <c r="J52" s="11">
        <v>0</v>
      </c>
      <c r="K52" s="11">
        <f t="shared" si="6"/>
        <v>25.548619999999996</v>
      </c>
      <c r="L52" s="11">
        <f t="shared" si="7"/>
        <v>25.548619999999996</v>
      </c>
      <c r="M52" s="11">
        <f t="shared" si="8"/>
        <v>43.225288888888898</v>
      </c>
      <c r="N52" s="11">
        <f t="shared" si="9"/>
        <v>25.548619999999996</v>
      </c>
      <c r="O52" s="11">
        <f t="shared" si="10"/>
        <v>25.548619999999996</v>
      </c>
      <c r="P52" s="12">
        <f t="shared" si="5"/>
        <v>43.225288888888898</v>
      </c>
    </row>
    <row r="53" spans="1:16" ht="78.75">
      <c r="A53" s="9" t="s">
        <v>108</v>
      </c>
      <c r="B53" s="10" t="s">
        <v>109</v>
      </c>
      <c r="C53" s="11">
        <v>0</v>
      </c>
      <c r="D53" s="11">
        <v>26.79</v>
      </c>
      <c r="E53" s="11">
        <v>26.79</v>
      </c>
      <c r="F53" s="11">
        <v>26.79</v>
      </c>
      <c r="G53" s="11">
        <v>0</v>
      </c>
      <c r="H53" s="11">
        <v>26.79</v>
      </c>
      <c r="I53" s="11">
        <v>0</v>
      </c>
      <c r="J53" s="11">
        <v>0</v>
      </c>
      <c r="K53" s="11">
        <f t="shared" si="6"/>
        <v>0</v>
      </c>
      <c r="L53" s="11">
        <f t="shared" si="7"/>
        <v>0</v>
      </c>
      <c r="M53" s="11">
        <f t="shared" si="8"/>
        <v>100</v>
      </c>
      <c r="N53" s="11">
        <f t="shared" si="9"/>
        <v>0</v>
      </c>
      <c r="O53" s="11">
        <f t="shared" si="10"/>
        <v>0</v>
      </c>
      <c r="P53" s="12">
        <f t="shared" si="5"/>
        <v>100</v>
      </c>
    </row>
    <row r="54" spans="1:16" ht="94.5">
      <c r="A54" s="9" t="s">
        <v>110</v>
      </c>
      <c r="B54" s="10" t="s">
        <v>111</v>
      </c>
      <c r="C54" s="11">
        <v>0</v>
      </c>
      <c r="D54" s="11">
        <v>482</v>
      </c>
      <c r="E54" s="11">
        <v>482</v>
      </c>
      <c r="F54" s="11">
        <v>341.48298999999997</v>
      </c>
      <c r="G54" s="11">
        <v>0</v>
      </c>
      <c r="H54" s="11">
        <v>340.94860999999997</v>
      </c>
      <c r="I54" s="11">
        <v>0.53437999999999997</v>
      </c>
      <c r="J54" s="11">
        <v>0</v>
      </c>
      <c r="K54" s="11">
        <f t="shared" si="6"/>
        <v>140.51701000000003</v>
      </c>
      <c r="L54" s="11">
        <f t="shared" si="7"/>
        <v>140.51701000000003</v>
      </c>
      <c r="M54" s="11">
        <f t="shared" si="8"/>
        <v>70.847093360995856</v>
      </c>
      <c r="N54" s="11">
        <f t="shared" si="9"/>
        <v>141.05139000000003</v>
      </c>
      <c r="O54" s="11">
        <f t="shared" si="10"/>
        <v>141.05139000000003</v>
      </c>
      <c r="P54" s="12">
        <f t="shared" si="5"/>
        <v>70.736226141078831</v>
      </c>
    </row>
    <row r="55" spans="1:16" ht="94.5">
      <c r="A55" s="9" t="s">
        <v>112</v>
      </c>
      <c r="B55" s="10" t="s">
        <v>113</v>
      </c>
      <c r="C55" s="11">
        <v>0</v>
      </c>
      <c r="D55" s="11">
        <v>1165</v>
      </c>
      <c r="E55" s="11">
        <v>1165</v>
      </c>
      <c r="F55" s="11">
        <v>832.87734</v>
      </c>
      <c r="G55" s="11">
        <v>0</v>
      </c>
      <c r="H55" s="11">
        <v>832.87734</v>
      </c>
      <c r="I55" s="11">
        <v>0</v>
      </c>
      <c r="J55" s="11">
        <v>8.9788800000000002</v>
      </c>
      <c r="K55" s="11">
        <f t="shared" si="6"/>
        <v>332.12266</v>
      </c>
      <c r="L55" s="11">
        <f t="shared" si="7"/>
        <v>332.12266</v>
      </c>
      <c r="M55" s="11">
        <f t="shared" si="8"/>
        <v>71.491617167381975</v>
      </c>
      <c r="N55" s="11">
        <f t="shared" si="9"/>
        <v>332.12266</v>
      </c>
      <c r="O55" s="11">
        <f t="shared" si="10"/>
        <v>332.12266</v>
      </c>
      <c r="P55" s="12">
        <f t="shared" si="5"/>
        <v>71.491617167381975</v>
      </c>
    </row>
    <row r="56" spans="1:16" ht="47.25">
      <c r="A56" s="9" t="s">
        <v>114</v>
      </c>
      <c r="B56" s="10" t="s">
        <v>115</v>
      </c>
      <c r="C56" s="11">
        <v>0</v>
      </c>
      <c r="D56" s="11">
        <v>134.19999999999999</v>
      </c>
      <c r="E56" s="11">
        <v>122.2</v>
      </c>
      <c r="F56" s="11">
        <v>77.772590000000008</v>
      </c>
      <c r="G56" s="11">
        <v>0</v>
      </c>
      <c r="H56" s="11">
        <v>77.772590000000008</v>
      </c>
      <c r="I56" s="11">
        <v>0</v>
      </c>
      <c r="J56" s="11">
        <v>0</v>
      </c>
      <c r="K56" s="11">
        <f t="shared" si="6"/>
        <v>44.427409999999995</v>
      </c>
      <c r="L56" s="11">
        <f t="shared" si="7"/>
        <v>56.427409999999981</v>
      </c>
      <c r="M56" s="11">
        <f t="shared" si="8"/>
        <v>63.643690671031109</v>
      </c>
      <c r="N56" s="11">
        <f t="shared" si="9"/>
        <v>56.427409999999981</v>
      </c>
      <c r="O56" s="11">
        <f t="shared" si="10"/>
        <v>44.427409999999995</v>
      </c>
      <c r="P56" s="12">
        <f t="shared" si="5"/>
        <v>57.952749627421774</v>
      </c>
    </row>
    <row r="57" spans="1:16">
      <c r="A57" s="9" t="s">
        <v>116</v>
      </c>
      <c r="B57" s="10" t="s">
        <v>117</v>
      </c>
      <c r="C57" s="11">
        <v>0</v>
      </c>
      <c r="D57" s="11">
        <v>183.19</v>
      </c>
      <c r="E57" s="11">
        <v>82.4</v>
      </c>
      <c r="F57" s="11">
        <v>69.913030000000006</v>
      </c>
      <c r="G57" s="11">
        <v>0</v>
      </c>
      <c r="H57" s="11">
        <v>69.913030000000006</v>
      </c>
      <c r="I57" s="11">
        <v>0</v>
      </c>
      <c r="J57" s="11">
        <v>0</v>
      </c>
      <c r="K57" s="11">
        <f t="shared" si="6"/>
        <v>12.486969999999999</v>
      </c>
      <c r="L57" s="11">
        <f t="shared" si="7"/>
        <v>113.27696999999999</v>
      </c>
      <c r="M57" s="11">
        <f t="shared" si="8"/>
        <v>84.845910194174763</v>
      </c>
      <c r="N57" s="11">
        <f t="shared" si="9"/>
        <v>113.27696999999999</v>
      </c>
      <c r="O57" s="11">
        <f t="shared" si="10"/>
        <v>12.486969999999999</v>
      </c>
      <c r="P57" s="12">
        <f t="shared" si="5"/>
        <v>38.16421747912004</v>
      </c>
    </row>
    <row r="58" spans="1:16" ht="110.25">
      <c r="A58" s="9" t="s">
        <v>118</v>
      </c>
      <c r="B58" s="10" t="s">
        <v>119</v>
      </c>
      <c r="C58" s="11">
        <v>2771.4</v>
      </c>
      <c r="D58" s="11">
        <v>2771.4</v>
      </c>
      <c r="E58" s="11">
        <v>1900.2194099999999</v>
      </c>
      <c r="F58" s="11">
        <v>1811.49946</v>
      </c>
      <c r="G58" s="11">
        <v>0</v>
      </c>
      <c r="H58" s="11">
        <v>1811.49946</v>
      </c>
      <c r="I58" s="11">
        <v>0</v>
      </c>
      <c r="J58" s="11">
        <v>0</v>
      </c>
      <c r="K58" s="11">
        <f t="shared" si="6"/>
        <v>88.719949999999926</v>
      </c>
      <c r="L58" s="11">
        <f t="shared" si="7"/>
        <v>959.90054000000009</v>
      </c>
      <c r="M58" s="11">
        <f t="shared" si="8"/>
        <v>95.331068110708344</v>
      </c>
      <c r="N58" s="11">
        <f t="shared" si="9"/>
        <v>959.90054000000009</v>
      </c>
      <c r="O58" s="11">
        <f t="shared" si="10"/>
        <v>88.719949999999926</v>
      </c>
      <c r="P58" s="12">
        <f t="shared" si="5"/>
        <v>65.364056433571477</v>
      </c>
    </row>
    <row r="59" spans="1:16" ht="31.5">
      <c r="A59" s="9" t="s">
        <v>120</v>
      </c>
      <c r="B59" s="10" t="s">
        <v>121</v>
      </c>
      <c r="C59" s="11">
        <v>0</v>
      </c>
      <c r="D59" s="11">
        <v>766</v>
      </c>
      <c r="E59" s="11">
        <v>766</v>
      </c>
      <c r="F59" s="11">
        <v>668.73608000000002</v>
      </c>
      <c r="G59" s="11">
        <v>0</v>
      </c>
      <c r="H59" s="11">
        <v>668.73608000000002</v>
      </c>
      <c r="I59" s="11">
        <v>0</v>
      </c>
      <c r="J59" s="11">
        <v>0</v>
      </c>
      <c r="K59" s="11">
        <f t="shared" si="6"/>
        <v>97.263919999999985</v>
      </c>
      <c r="L59" s="11">
        <f t="shared" si="7"/>
        <v>97.263919999999985</v>
      </c>
      <c r="M59" s="11">
        <f t="shared" si="8"/>
        <v>87.30236031331593</v>
      </c>
      <c r="N59" s="11">
        <f t="shared" si="9"/>
        <v>97.263919999999985</v>
      </c>
      <c r="O59" s="11">
        <f t="shared" si="10"/>
        <v>97.263919999999985</v>
      </c>
      <c r="P59" s="12">
        <f t="shared" si="5"/>
        <v>87.30236031331593</v>
      </c>
    </row>
    <row r="60" spans="1:16">
      <c r="A60" s="6" t="s">
        <v>122</v>
      </c>
      <c r="B60" s="7" t="s">
        <v>123</v>
      </c>
      <c r="C60" s="8">
        <v>9366.6</v>
      </c>
      <c r="D60" s="8">
        <v>10151.580020000001</v>
      </c>
      <c r="E60" s="8">
        <v>8616.5300200000038</v>
      </c>
      <c r="F60" s="8">
        <v>6510.7062199999982</v>
      </c>
      <c r="G60" s="8">
        <v>0</v>
      </c>
      <c r="H60" s="8">
        <v>6510.4354699999976</v>
      </c>
      <c r="I60" s="8">
        <v>0.27074999999999999</v>
      </c>
      <c r="J60" s="8">
        <v>0</v>
      </c>
      <c r="K60" s="8">
        <f t="shared" si="6"/>
        <v>2105.8238000000056</v>
      </c>
      <c r="L60" s="8">
        <f t="shared" si="7"/>
        <v>3640.873800000003</v>
      </c>
      <c r="M60" s="8">
        <f t="shared" si="8"/>
        <v>75.560651502262104</v>
      </c>
      <c r="N60" s="8">
        <f t="shared" si="9"/>
        <v>3641.1445500000036</v>
      </c>
      <c r="O60" s="8">
        <f t="shared" si="10"/>
        <v>2106.0945500000062</v>
      </c>
      <c r="P60" s="8">
        <f t="shared" si="5"/>
        <v>64.132238106516908</v>
      </c>
    </row>
    <row r="61" spans="1:16">
      <c r="A61" s="9" t="s">
        <v>124</v>
      </c>
      <c r="B61" s="10" t="s">
        <v>125</v>
      </c>
      <c r="C61" s="11">
        <v>2889.1000000000004</v>
      </c>
      <c r="D61" s="11">
        <v>2917.0000000000009</v>
      </c>
      <c r="E61" s="11">
        <v>2359.4000000000005</v>
      </c>
      <c r="F61" s="11">
        <v>2075.9257399999997</v>
      </c>
      <c r="G61" s="11">
        <v>0</v>
      </c>
      <c r="H61" s="11">
        <v>2075.9257399999997</v>
      </c>
      <c r="I61" s="11">
        <v>0</v>
      </c>
      <c r="J61" s="11">
        <v>0</v>
      </c>
      <c r="K61" s="11">
        <f t="shared" si="6"/>
        <v>283.47426000000087</v>
      </c>
      <c r="L61" s="11">
        <f t="shared" si="7"/>
        <v>841.07426000000123</v>
      </c>
      <c r="M61" s="11">
        <f t="shared" si="8"/>
        <v>87.985324234974954</v>
      </c>
      <c r="N61" s="11">
        <f t="shared" si="9"/>
        <v>841.07426000000123</v>
      </c>
      <c r="O61" s="11">
        <f t="shared" si="10"/>
        <v>283.47426000000087</v>
      </c>
      <c r="P61" s="12">
        <f t="shared" si="5"/>
        <v>71.166463489886837</v>
      </c>
    </row>
    <row r="62" spans="1:16">
      <c r="A62" s="9" t="s">
        <v>126</v>
      </c>
      <c r="B62" s="10" t="s">
        <v>127</v>
      </c>
      <c r="C62" s="11">
        <v>2043.6000000000001</v>
      </c>
      <c r="D62" s="11">
        <v>2128.7000000000007</v>
      </c>
      <c r="E62" s="11">
        <v>1727.8500000000001</v>
      </c>
      <c r="F62" s="11">
        <v>1375.8696700000003</v>
      </c>
      <c r="G62" s="11">
        <v>0</v>
      </c>
      <c r="H62" s="11">
        <v>1375.8696700000003</v>
      </c>
      <c r="I62" s="11">
        <v>0</v>
      </c>
      <c r="J62" s="11">
        <v>0</v>
      </c>
      <c r="K62" s="11">
        <f t="shared" si="6"/>
        <v>351.98032999999987</v>
      </c>
      <c r="L62" s="11">
        <f t="shared" si="7"/>
        <v>752.83033000000046</v>
      </c>
      <c r="M62" s="11">
        <f t="shared" si="8"/>
        <v>79.628999623809946</v>
      </c>
      <c r="N62" s="11">
        <f t="shared" si="9"/>
        <v>752.83033000000046</v>
      </c>
      <c r="O62" s="11">
        <f t="shared" si="10"/>
        <v>351.98032999999987</v>
      </c>
      <c r="P62" s="12">
        <f t="shared" si="5"/>
        <v>64.634268332785254</v>
      </c>
    </row>
    <row r="63" spans="1:16" ht="47.25">
      <c r="A63" s="9" t="s">
        <v>128</v>
      </c>
      <c r="B63" s="10" t="s">
        <v>129</v>
      </c>
      <c r="C63" s="11">
        <v>4433.8999999999996</v>
      </c>
      <c r="D63" s="11">
        <v>4996.2600199999997</v>
      </c>
      <c r="E63" s="11">
        <v>4419.6600200000003</v>
      </c>
      <c r="F63" s="11">
        <v>3003.8867000000005</v>
      </c>
      <c r="G63" s="11">
        <v>0</v>
      </c>
      <c r="H63" s="11">
        <v>3003.6159500000003</v>
      </c>
      <c r="I63" s="11">
        <v>0.27074999999999999</v>
      </c>
      <c r="J63" s="11">
        <v>0</v>
      </c>
      <c r="K63" s="11">
        <f t="shared" si="6"/>
        <v>1415.7733199999998</v>
      </c>
      <c r="L63" s="11">
        <f t="shared" si="7"/>
        <v>1992.3733199999992</v>
      </c>
      <c r="M63" s="11">
        <f t="shared" si="8"/>
        <v>67.966465438669658</v>
      </c>
      <c r="N63" s="11">
        <f t="shared" si="9"/>
        <v>1992.6440699999994</v>
      </c>
      <c r="O63" s="11">
        <f t="shared" si="10"/>
        <v>1416.0440699999999</v>
      </c>
      <c r="P63" s="12">
        <f t="shared" si="5"/>
        <v>60.117286489825247</v>
      </c>
    </row>
    <row r="64" spans="1:16">
      <c r="A64" s="9" t="s">
        <v>130</v>
      </c>
      <c r="B64" s="10" t="s">
        <v>131</v>
      </c>
      <c r="C64" s="11">
        <v>0</v>
      </c>
      <c r="D64" s="11">
        <v>109.62</v>
      </c>
      <c r="E64" s="11">
        <v>109.62</v>
      </c>
      <c r="F64" s="11">
        <v>55.02411</v>
      </c>
      <c r="G64" s="11">
        <v>0</v>
      </c>
      <c r="H64" s="11">
        <v>55.02411</v>
      </c>
      <c r="I64" s="11">
        <v>0</v>
      </c>
      <c r="J64" s="11">
        <v>0</v>
      </c>
      <c r="K64" s="11">
        <f t="shared" si="6"/>
        <v>54.595890000000004</v>
      </c>
      <c r="L64" s="11">
        <f t="shared" si="7"/>
        <v>54.595890000000004</v>
      </c>
      <c r="M64" s="11">
        <f t="shared" si="8"/>
        <v>50.195320197044339</v>
      </c>
      <c r="N64" s="11">
        <f t="shared" si="9"/>
        <v>54.595890000000004</v>
      </c>
      <c r="O64" s="11">
        <f t="shared" si="10"/>
        <v>54.595890000000004</v>
      </c>
      <c r="P64" s="12">
        <f t="shared" si="5"/>
        <v>50.195320197044339</v>
      </c>
    </row>
    <row r="65" spans="1:16">
      <c r="A65" s="6" t="s">
        <v>132</v>
      </c>
      <c r="B65" s="7" t="s">
        <v>133</v>
      </c>
      <c r="C65" s="8">
        <v>2691</v>
      </c>
      <c r="D65" s="8">
        <v>2977.6930000000002</v>
      </c>
      <c r="E65" s="8">
        <v>2753.4930000000004</v>
      </c>
      <c r="F65" s="8">
        <v>2173.27216</v>
      </c>
      <c r="G65" s="8">
        <v>0</v>
      </c>
      <c r="H65" s="8">
        <v>2173.27216</v>
      </c>
      <c r="I65" s="8">
        <v>0</v>
      </c>
      <c r="J65" s="8">
        <v>88.816310000000001</v>
      </c>
      <c r="K65" s="8">
        <f t="shared" si="6"/>
        <v>580.22084000000041</v>
      </c>
      <c r="L65" s="8">
        <f t="shared" si="7"/>
        <v>804.42084000000023</v>
      </c>
      <c r="M65" s="8">
        <f t="shared" si="8"/>
        <v>78.927825856103496</v>
      </c>
      <c r="N65" s="8">
        <f t="shared" si="9"/>
        <v>804.42084000000023</v>
      </c>
      <c r="O65" s="8">
        <f t="shared" si="10"/>
        <v>580.22084000000041</v>
      </c>
      <c r="P65" s="8">
        <f t="shared" si="5"/>
        <v>72.985098195146364</v>
      </c>
    </row>
    <row r="66" spans="1:16" ht="31.5">
      <c r="A66" s="9" t="s">
        <v>134</v>
      </c>
      <c r="B66" s="10" t="s">
        <v>135</v>
      </c>
      <c r="C66" s="11">
        <v>0</v>
      </c>
      <c r="D66" s="11">
        <v>78</v>
      </c>
      <c r="E66" s="11">
        <v>78</v>
      </c>
      <c r="F66" s="11">
        <v>72.638350000000003</v>
      </c>
      <c r="G66" s="11">
        <v>0</v>
      </c>
      <c r="H66" s="11">
        <v>72.638350000000003</v>
      </c>
      <c r="I66" s="11">
        <v>0</v>
      </c>
      <c r="J66" s="11">
        <v>0</v>
      </c>
      <c r="K66" s="11">
        <f t="shared" si="6"/>
        <v>5.3616499999999974</v>
      </c>
      <c r="L66" s="11">
        <f t="shared" si="7"/>
        <v>5.3616499999999974</v>
      </c>
      <c r="M66" s="11">
        <f t="shared" si="8"/>
        <v>93.126089743589745</v>
      </c>
      <c r="N66" s="11">
        <f t="shared" si="9"/>
        <v>5.3616499999999974</v>
      </c>
      <c r="O66" s="11">
        <f t="shared" si="10"/>
        <v>5.3616499999999974</v>
      </c>
      <c r="P66" s="12">
        <f t="shared" si="5"/>
        <v>93.126089743589745</v>
      </c>
    </row>
    <row r="67" spans="1:16" ht="47.25">
      <c r="A67" s="9" t="s">
        <v>136</v>
      </c>
      <c r="B67" s="10" t="s">
        <v>137</v>
      </c>
      <c r="C67" s="11">
        <v>2691</v>
      </c>
      <c r="D67" s="11">
        <v>2899.6930000000002</v>
      </c>
      <c r="E67" s="11">
        <v>2675.4930000000004</v>
      </c>
      <c r="F67" s="11">
        <v>2100.6338099999998</v>
      </c>
      <c r="G67" s="11">
        <v>0</v>
      </c>
      <c r="H67" s="11">
        <v>2100.6338099999998</v>
      </c>
      <c r="I67" s="11">
        <v>0</v>
      </c>
      <c r="J67" s="11">
        <v>88.816310000000001</v>
      </c>
      <c r="K67" s="11">
        <f t="shared" si="6"/>
        <v>574.85919000000058</v>
      </c>
      <c r="L67" s="11">
        <f t="shared" si="7"/>
        <v>799.0591900000004</v>
      </c>
      <c r="M67" s="11">
        <f t="shared" si="8"/>
        <v>78.513896691189231</v>
      </c>
      <c r="N67" s="11">
        <f t="shared" si="9"/>
        <v>799.0591900000004</v>
      </c>
      <c r="O67" s="11">
        <f t="shared" si="10"/>
        <v>574.85919000000058</v>
      </c>
      <c r="P67" s="12">
        <f t="shared" si="5"/>
        <v>72.443317620175634</v>
      </c>
    </row>
    <row r="68" spans="1:16">
      <c r="A68" s="6" t="s">
        <v>138</v>
      </c>
      <c r="B68" s="7" t="s">
        <v>139</v>
      </c>
      <c r="C68" s="8">
        <v>16794</v>
      </c>
      <c r="D68" s="8">
        <v>17447.96</v>
      </c>
      <c r="E68" s="8">
        <v>15049.46</v>
      </c>
      <c r="F68" s="8">
        <v>11659.287219999998</v>
      </c>
      <c r="G68" s="8">
        <v>0</v>
      </c>
      <c r="H68" s="8">
        <v>11617.011699999999</v>
      </c>
      <c r="I68" s="8">
        <v>42.27552</v>
      </c>
      <c r="J68" s="8">
        <v>30.648580000000003</v>
      </c>
      <c r="K68" s="8">
        <f t="shared" si="6"/>
        <v>3390.1727800000008</v>
      </c>
      <c r="L68" s="8">
        <f t="shared" si="7"/>
        <v>5788.6727800000008</v>
      </c>
      <c r="M68" s="8">
        <f t="shared" si="8"/>
        <v>77.473126743418035</v>
      </c>
      <c r="N68" s="8">
        <f t="shared" si="9"/>
        <v>5830.9483</v>
      </c>
      <c r="O68" s="8">
        <f t="shared" si="10"/>
        <v>3432.4483</v>
      </c>
      <c r="P68" s="8">
        <f t="shared" si="5"/>
        <v>66.580916622917513</v>
      </c>
    </row>
    <row r="69" spans="1:16">
      <c r="A69" s="9" t="s">
        <v>140</v>
      </c>
      <c r="B69" s="10" t="s">
        <v>141</v>
      </c>
      <c r="C69" s="11">
        <v>16794</v>
      </c>
      <c r="D69" s="11">
        <v>16327</v>
      </c>
      <c r="E69" s="11">
        <v>13928.5</v>
      </c>
      <c r="F69" s="11">
        <v>10796.495649999999</v>
      </c>
      <c r="G69" s="11">
        <v>0</v>
      </c>
      <c r="H69" s="11">
        <v>10796.495649999999</v>
      </c>
      <c r="I69" s="11">
        <v>0</v>
      </c>
      <c r="J69" s="11">
        <v>0</v>
      </c>
      <c r="K69" s="11">
        <f t="shared" si="6"/>
        <v>3132.0043500000011</v>
      </c>
      <c r="L69" s="11">
        <f t="shared" si="7"/>
        <v>5530.5043500000011</v>
      </c>
      <c r="M69" s="11">
        <f t="shared" si="8"/>
        <v>77.513699608715939</v>
      </c>
      <c r="N69" s="11">
        <f t="shared" si="9"/>
        <v>5530.5043500000011</v>
      </c>
      <c r="O69" s="11">
        <f t="shared" si="10"/>
        <v>3132.0043500000011</v>
      </c>
      <c r="P69" s="12">
        <f t="shared" si="5"/>
        <v>66.126634715501922</v>
      </c>
    </row>
    <row r="70" spans="1:16" ht="47.25">
      <c r="A70" s="9" t="s">
        <v>142</v>
      </c>
      <c r="B70" s="10" t="s">
        <v>143</v>
      </c>
      <c r="C70" s="11">
        <v>0</v>
      </c>
      <c r="D70" s="11">
        <v>368</v>
      </c>
      <c r="E70" s="11">
        <v>368</v>
      </c>
      <c r="F70" s="11">
        <v>267.14997999999997</v>
      </c>
      <c r="G70" s="11">
        <v>0</v>
      </c>
      <c r="H70" s="11">
        <v>267.14997999999997</v>
      </c>
      <c r="I70" s="11">
        <v>0</v>
      </c>
      <c r="J70" s="11">
        <v>0</v>
      </c>
      <c r="K70" s="11">
        <f t="shared" ref="K70:K87" si="11">E70-F70</f>
        <v>100.85002000000003</v>
      </c>
      <c r="L70" s="11">
        <f t="shared" ref="L70:L87" si="12">D70-F70</f>
        <v>100.85002000000003</v>
      </c>
      <c r="M70" s="11">
        <f t="shared" ref="M70:M87" si="13">IF(E70=0,0,(F70/E70)*100)</f>
        <v>72.59510326086955</v>
      </c>
      <c r="N70" s="11">
        <f t="shared" ref="N70:N87" si="14">D70-H70</f>
        <v>100.85002000000003</v>
      </c>
      <c r="O70" s="11">
        <f t="shared" ref="O70:O87" si="15">E70-H70</f>
        <v>100.85002000000003</v>
      </c>
      <c r="P70" s="12">
        <f t="shared" si="5"/>
        <v>72.59510326086955</v>
      </c>
    </row>
    <row r="71" spans="1:16" ht="31.5">
      <c r="A71" s="9" t="s">
        <v>144</v>
      </c>
      <c r="B71" s="10" t="s">
        <v>145</v>
      </c>
      <c r="C71" s="11">
        <v>0</v>
      </c>
      <c r="D71" s="11">
        <v>752.96</v>
      </c>
      <c r="E71" s="11">
        <v>752.96</v>
      </c>
      <c r="F71" s="11">
        <v>595.64158999999995</v>
      </c>
      <c r="G71" s="11">
        <v>0</v>
      </c>
      <c r="H71" s="11">
        <v>553.36606999999992</v>
      </c>
      <c r="I71" s="11">
        <v>42.27552</v>
      </c>
      <c r="J71" s="11">
        <v>30.648580000000003</v>
      </c>
      <c r="K71" s="11">
        <f t="shared" si="11"/>
        <v>157.31841000000009</v>
      </c>
      <c r="L71" s="11">
        <f t="shared" si="12"/>
        <v>157.31841000000009</v>
      </c>
      <c r="M71" s="11">
        <f t="shared" si="13"/>
        <v>79.106671005099855</v>
      </c>
      <c r="N71" s="11">
        <f t="shared" si="14"/>
        <v>199.59393000000011</v>
      </c>
      <c r="O71" s="11">
        <f t="shared" si="15"/>
        <v>199.59393000000011</v>
      </c>
      <c r="P71" s="12">
        <f t="shared" ref="P71:P87" si="16">H71/D71*100</f>
        <v>73.492093869528247</v>
      </c>
    </row>
    <row r="72" spans="1:16">
      <c r="A72" s="6" t="s">
        <v>146</v>
      </c>
      <c r="B72" s="7" t="s">
        <v>147</v>
      </c>
      <c r="C72" s="8">
        <v>5000</v>
      </c>
      <c r="D72" s="8">
        <v>6861.44</v>
      </c>
      <c r="E72" s="8">
        <v>6176.94</v>
      </c>
      <c r="F72" s="8">
        <v>3832.36436</v>
      </c>
      <c r="G72" s="8">
        <v>0</v>
      </c>
      <c r="H72" s="8">
        <v>3832.36436</v>
      </c>
      <c r="I72" s="8">
        <v>0</v>
      </c>
      <c r="J72" s="8">
        <v>11.728</v>
      </c>
      <c r="K72" s="8">
        <f t="shared" si="11"/>
        <v>2344.5756399999996</v>
      </c>
      <c r="L72" s="8">
        <f t="shared" si="12"/>
        <v>3029.0756399999996</v>
      </c>
      <c r="M72" s="8">
        <f t="shared" si="13"/>
        <v>62.043088649072196</v>
      </c>
      <c r="N72" s="8">
        <f t="shared" si="14"/>
        <v>3029.0756399999996</v>
      </c>
      <c r="O72" s="8">
        <f t="shared" si="15"/>
        <v>2344.5756399999996</v>
      </c>
      <c r="P72" s="8">
        <f t="shared" si="16"/>
        <v>55.853645298945999</v>
      </c>
    </row>
    <row r="73" spans="1:16" ht="31.5">
      <c r="A73" s="9" t="s">
        <v>148</v>
      </c>
      <c r="B73" s="10" t="s">
        <v>149</v>
      </c>
      <c r="C73" s="11">
        <v>0</v>
      </c>
      <c r="D73" s="11">
        <v>1100</v>
      </c>
      <c r="E73" s="11">
        <v>1100</v>
      </c>
      <c r="F73" s="11">
        <v>238.5</v>
      </c>
      <c r="G73" s="11">
        <v>0</v>
      </c>
      <c r="H73" s="11">
        <v>238.5</v>
      </c>
      <c r="I73" s="11">
        <v>0</v>
      </c>
      <c r="J73" s="11">
        <v>0</v>
      </c>
      <c r="K73" s="11">
        <f t="shared" si="11"/>
        <v>861.5</v>
      </c>
      <c r="L73" s="11">
        <f t="shared" si="12"/>
        <v>861.5</v>
      </c>
      <c r="M73" s="11">
        <f t="shared" si="13"/>
        <v>21.681818181818183</v>
      </c>
      <c r="N73" s="11">
        <f t="shared" si="14"/>
        <v>861.5</v>
      </c>
      <c r="O73" s="11">
        <f t="shared" si="15"/>
        <v>861.5</v>
      </c>
      <c r="P73" s="12">
        <f t="shared" si="16"/>
        <v>21.681818181818183</v>
      </c>
    </row>
    <row r="74" spans="1:16">
      <c r="A74" s="9" t="s">
        <v>150</v>
      </c>
      <c r="B74" s="10" t="s">
        <v>151</v>
      </c>
      <c r="C74" s="11">
        <v>0</v>
      </c>
      <c r="D74" s="11">
        <v>280</v>
      </c>
      <c r="E74" s="11">
        <v>280</v>
      </c>
      <c r="F74" s="11">
        <v>87.100000000000009</v>
      </c>
      <c r="G74" s="11">
        <v>0</v>
      </c>
      <c r="H74" s="11">
        <v>87.100000000000009</v>
      </c>
      <c r="I74" s="11">
        <v>0</v>
      </c>
      <c r="J74" s="11">
        <v>11.728</v>
      </c>
      <c r="K74" s="11">
        <f t="shared" si="11"/>
        <v>192.89999999999998</v>
      </c>
      <c r="L74" s="11">
        <f t="shared" si="12"/>
        <v>192.89999999999998</v>
      </c>
      <c r="M74" s="11">
        <f t="shared" si="13"/>
        <v>31.107142857142861</v>
      </c>
      <c r="N74" s="11">
        <f t="shared" si="14"/>
        <v>192.89999999999998</v>
      </c>
      <c r="O74" s="11">
        <f t="shared" si="15"/>
        <v>192.89999999999998</v>
      </c>
      <c r="P74" s="12">
        <f t="shared" si="16"/>
        <v>31.107142857142861</v>
      </c>
    </row>
    <row r="75" spans="1:16">
      <c r="A75" s="9" t="s">
        <v>152</v>
      </c>
      <c r="B75" s="10" t="s">
        <v>153</v>
      </c>
      <c r="C75" s="11">
        <v>0</v>
      </c>
      <c r="D75" s="11">
        <v>80</v>
      </c>
      <c r="E75" s="11">
        <v>80</v>
      </c>
      <c r="F75" s="11">
        <v>23.400000000000002</v>
      </c>
      <c r="G75" s="11">
        <v>0</v>
      </c>
      <c r="H75" s="11">
        <v>23.400000000000002</v>
      </c>
      <c r="I75" s="11">
        <v>0</v>
      </c>
      <c r="J75" s="11">
        <v>0</v>
      </c>
      <c r="K75" s="11">
        <f t="shared" si="11"/>
        <v>56.599999999999994</v>
      </c>
      <c r="L75" s="11">
        <f t="shared" si="12"/>
        <v>56.599999999999994</v>
      </c>
      <c r="M75" s="11">
        <f t="shared" si="13"/>
        <v>29.250000000000004</v>
      </c>
      <c r="N75" s="11">
        <f t="shared" si="14"/>
        <v>56.599999999999994</v>
      </c>
      <c r="O75" s="11">
        <f t="shared" si="15"/>
        <v>56.599999999999994</v>
      </c>
      <c r="P75" s="12">
        <f t="shared" si="16"/>
        <v>29.250000000000004</v>
      </c>
    </row>
    <row r="76" spans="1:16" ht="47.25">
      <c r="A76" s="9" t="s">
        <v>154</v>
      </c>
      <c r="B76" s="10" t="s">
        <v>155</v>
      </c>
      <c r="C76" s="11">
        <v>5000</v>
      </c>
      <c r="D76" s="11">
        <v>4950</v>
      </c>
      <c r="E76" s="11">
        <v>4265.5</v>
      </c>
      <c r="F76" s="11">
        <v>3317.77936</v>
      </c>
      <c r="G76" s="11">
        <v>0</v>
      </c>
      <c r="H76" s="11">
        <v>3317.77936</v>
      </c>
      <c r="I76" s="11">
        <v>0</v>
      </c>
      <c r="J76" s="11">
        <v>0</v>
      </c>
      <c r="K76" s="11">
        <f t="shared" si="11"/>
        <v>947.72064</v>
      </c>
      <c r="L76" s="11">
        <f t="shared" si="12"/>
        <v>1632.22064</v>
      </c>
      <c r="M76" s="11">
        <f t="shared" si="13"/>
        <v>77.781722189661238</v>
      </c>
      <c r="N76" s="11">
        <f t="shared" si="14"/>
        <v>1632.22064</v>
      </c>
      <c r="O76" s="11">
        <f t="shared" si="15"/>
        <v>947.72064</v>
      </c>
      <c r="P76" s="12">
        <f t="shared" si="16"/>
        <v>67.02584565656565</v>
      </c>
    </row>
    <row r="77" spans="1:16">
      <c r="A77" s="9" t="s">
        <v>156</v>
      </c>
      <c r="B77" s="10" t="s">
        <v>157</v>
      </c>
      <c r="C77" s="11">
        <v>0</v>
      </c>
      <c r="D77" s="11">
        <v>355.44</v>
      </c>
      <c r="E77" s="11">
        <v>355.44</v>
      </c>
      <c r="F77" s="11">
        <v>98.5</v>
      </c>
      <c r="G77" s="11">
        <v>0</v>
      </c>
      <c r="H77" s="11">
        <v>98.5</v>
      </c>
      <c r="I77" s="11">
        <v>0</v>
      </c>
      <c r="J77" s="11">
        <v>0</v>
      </c>
      <c r="K77" s="11">
        <f t="shared" si="11"/>
        <v>256.94</v>
      </c>
      <c r="L77" s="11">
        <f t="shared" si="12"/>
        <v>256.94</v>
      </c>
      <c r="M77" s="11">
        <f t="shared" si="13"/>
        <v>27.712131442718885</v>
      </c>
      <c r="N77" s="11">
        <f t="shared" si="14"/>
        <v>256.94</v>
      </c>
      <c r="O77" s="11">
        <f t="shared" si="15"/>
        <v>256.94</v>
      </c>
      <c r="P77" s="12">
        <f t="shared" si="16"/>
        <v>27.712131442718885</v>
      </c>
    </row>
    <row r="78" spans="1:16" ht="31.5">
      <c r="A78" s="9" t="s">
        <v>158</v>
      </c>
      <c r="B78" s="10" t="s">
        <v>159</v>
      </c>
      <c r="C78" s="11">
        <v>0</v>
      </c>
      <c r="D78" s="11">
        <v>60</v>
      </c>
      <c r="E78" s="11">
        <v>60</v>
      </c>
      <c r="F78" s="11">
        <v>33.950000000000003</v>
      </c>
      <c r="G78" s="11">
        <v>0</v>
      </c>
      <c r="H78" s="11">
        <v>33.950000000000003</v>
      </c>
      <c r="I78" s="11">
        <v>0</v>
      </c>
      <c r="J78" s="11">
        <v>0</v>
      </c>
      <c r="K78" s="11">
        <f t="shared" si="11"/>
        <v>26.049999999999997</v>
      </c>
      <c r="L78" s="11">
        <f t="shared" si="12"/>
        <v>26.049999999999997</v>
      </c>
      <c r="M78" s="11">
        <f t="shared" si="13"/>
        <v>56.583333333333343</v>
      </c>
      <c r="N78" s="11">
        <f t="shared" si="14"/>
        <v>26.049999999999997</v>
      </c>
      <c r="O78" s="11">
        <f t="shared" si="15"/>
        <v>26.049999999999997</v>
      </c>
      <c r="P78" s="12">
        <f t="shared" si="16"/>
        <v>56.583333333333343</v>
      </c>
    </row>
    <row r="79" spans="1:16" ht="31.5">
      <c r="A79" s="9" t="s">
        <v>160</v>
      </c>
      <c r="B79" s="10" t="s">
        <v>161</v>
      </c>
      <c r="C79" s="11">
        <v>0</v>
      </c>
      <c r="D79" s="11">
        <v>36</v>
      </c>
      <c r="E79" s="11">
        <v>36</v>
      </c>
      <c r="F79" s="11">
        <v>33.134999999999998</v>
      </c>
      <c r="G79" s="11">
        <v>0</v>
      </c>
      <c r="H79" s="11">
        <v>33.134999999999998</v>
      </c>
      <c r="I79" s="11">
        <v>0</v>
      </c>
      <c r="J79" s="11">
        <v>0</v>
      </c>
      <c r="K79" s="11">
        <f t="shared" si="11"/>
        <v>2.865000000000002</v>
      </c>
      <c r="L79" s="11">
        <f t="shared" si="12"/>
        <v>2.865000000000002</v>
      </c>
      <c r="M79" s="11">
        <f t="shared" si="13"/>
        <v>92.041666666666671</v>
      </c>
      <c r="N79" s="11">
        <f t="shared" si="14"/>
        <v>2.865000000000002</v>
      </c>
      <c r="O79" s="11">
        <f t="shared" si="15"/>
        <v>2.865000000000002</v>
      </c>
      <c r="P79" s="12">
        <f t="shared" si="16"/>
        <v>92.041666666666671</v>
      </c>
    </row>
    <row r="80" spans="1:16">
      <c r="A80" s="6" t="s">
        <v>162</v>
      </c>
      <c r="B80" s="7" t="s">
        <v>163</v>
      </c>
      <c r="C80" s="8">
        <v>141.89000000000001</v>
      </c>
      <c r="D80" s="8">
        <v>1356.89</v>
      </c>
      <c r="E80" s="8">
        <v>1270.1602499999999</v>
      </c>
      <c r="F80" s="8">
        <v>662.82240000000002</v>
      </c>
      <c r="G80" s="8">
        <v>0</v>
      </c>
      <c r="H80" s="8">
        <v>662.82240000000002</v>
      </c>
      <c r="I80" s="8">
        <v>0</v>
      </c>
      <c r="J80" s="8">
        <v>62.31756</v>
      </c>
      <c r="K80" s="8">
        <f t="shared" si="11"/>
        <v>607.33784999999989</v>
      </c>
      <c r="L80" s="8">
        <f t="shared" si="12"/>
        <v>694.06760000000008</v>
      </c>
      <c r="M80" s="8">
        <f t="shared" si="13"/>
        <v>52.184155503213084</v>
      </c>
      <c r="N80" s="8">
        <f t="shared" si="14"/>
        <v>694.06760000000008</v>
      </c>
      <c r="O80" s="8">
        <f t="shared" si="15"/>
        <v>607.33784999999989</v>
      </c>
      <c r="P80" s="8">
        <f t="shared" si="16"/>
        <v>48.848646537302209</v>
      </c>
    </row>
    <row r="81" spans="1:16">
      <c r="A81" s="9" t="s">
        <v>164</v>
      </c>
      <c r="B81" s="10" t="s">
        <v>165</v>
      </c>
      <c r="C81" s="11">
        <v>0</v>
      </c>
      <c r="D81" s="11">
        <v>15</v>
      </c>
      <c r="E81" s="11">
        <v>15</v>
      </c>
      <c r="F81" s="11">
        <v>1.24458</v>
      </c>
      <c r="G81" s="11">
        <v>0</v>
      </c>
      <c r="H81" s="11">
        <v>1.24458</v>
      </c>
      <c r="I81" s="11">
        <v>0</v>
      </c>
      <c r="J81" s="11">
        <v>0</v>
      </c>
      <c r="K81" s="11">
        <f t="shared" si="11"/>
        <v>13.755420000000001</v>
      </c>
      <c r="L81" s="11">
        <f t="shared" si="12"/>
        <v>13.755420000000001</v>
      </c>
      <c r="M81" s="11">
        <f t="shared" si="13"/>
        <v>8.2972000000000001</v>
      </c>
      <c r="N81" s="11">
        <f t="shared" si="14"/>
        <v>13.755420000000001</v>
      </c>
      <c r="O81" s="11">
        <f t="shared" si="15"/>
        <v>13.755420000000001</v>
      </c>
      <c r="P81" s="12">
        <f t="shared" si="16"/>
        <v>8.2972000000000001</v>
      </c>
    </row>
    <row r="82" spans="1:16" ht="31.5">
      <c r="A82" s="9" t="s">
        <v>166</v>
      </c>
      <c r="B82" s="10" t="s">
        <v>167</v>
      </c>
      <c r="C82" s="11">
        <v>0</v>
      </c>
      <c r="D82" s="11">
        <v>1200</v>
      </c>
      <c r="E82" s="11">
        <v>1200</v>
      </c>
      <c r="F82" s="11">
        <v>661.57781999999997</v>
      </c>
      <c r="G82" s="11">
        <v>0</v>
      </c>
      <c r="H82" s="11">
        <v>661.57781999999997</v>
      </c>
      <c r="I82" s="11">
        <v>0</v>
      </c>
      <c r="J82" s="11">
        <v>62.31756</v>
      </c>
      <c r="K82" s="11">
        <f t="shared" si="11"/>
        <v>538.42218000000003</v>
      </c>
      <c r="L82" s="11">
        <f t="shared" si="12"/>
        <v>538.42218000000003</v>
      </c>
      <c r="M82" s="11">
        <f t="shared" si="13"/>
        <v>55.131485000000005</v>
      </c>
      <c r="N82" s="11">
        <f t="shared" si="14"/>
        <v>538.42218000000003</v>
      </c>
      <c r="O82" s="11">
        <f t="shared" si="15"/>
        <v>538.42218000000003</v>
      </c>
      <c r="P82" s="12">
        <f t="shared" si="16"/>
        <v>55.131485000000005</v>
      </c>
    </row>
    <row r="83" spans="1:16">
      <c r="A83" s="9" t="s">
        <v>168</v>
      </c>
      <c r="B83" s="10" t="s">
        <v>169</v>
      </c>
      <c r="C83" s="11">
        <v>131.89000000000001</v>
      </c>
      <c r="D83" s="11">
        <v>131.89000000000001</v>
      </c>
      <c r="E83" s="11">
        <v>47.660249999999998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f t="shared" si="11"/>
        <v>47.660249999999998</v>
      </c>
      <c r="L83" s="11">
        <f t="shared" si="12"/>
        <v>131.89000000000001</v>
      </c>
      <c r="M83" s="11">
        <f t="shared" si="13"/>
        <v>0</v>
      </c>
      <c r="N83" s="11">
        <f t="shared" si="14"/>
        <v>131.89000000000001</v>
      </c>
      <c r="O83" s="11">
        <f t="shared" si="15"/>
        <v>47.660249999999998</v>
      </c>
      <c r="P83" s="12">
        <f t="shared" si="16"/>
        <v>0</v>
      </c>
    </row>
    <row r="84" spans="1:16">
      <c r="A84" s="9" t="s">
        <v>170</v>
      </c>
      <c r="B84" s="10" t="s">
        <v>171</v>
      </c>
      <c r="C84" s="11">
        <v>10</v>
      </c>
      <c r="D84" s="11">
        <v>10</v>
      </c>
      <c r="E84" s="11">
        <v>7.5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f t="shared" si="11"/>
        <v>7.5</v>
      </c>
      <c r="L84" s="11">
        <f t="shared" si="12"/>
        <v>10</v>
      </c>
      <c r="M84" s="11">
        <f t="shared" si="13"/>
        <v>0</v>
      </c>
      <c r="N84" s="11">
        <f t="shared" si="14"/>
        <v>10</v>
      </c>
      <c r="O84" s="11">
        <f t="shared" si="15"/>
        <v>7.5</v>
      </c>
      <c r="P84" s="12">
        <f t="shared" si="16"/>
        <v>0</v>
      </c>
    </row>
    <row r="85" spans="1:16">
      <c r="A85" s="6" t="s">
        <v>172</v>
      </c>
      <c r="B85" s="7" t="s">
        <v>173</v>
      </c>
      <c r="C85" s="8">
        <v>5216.4000000000005</v>
      </c>
      <c r="D85" s="8">
        <v>5216.4000000000005</v>
      </c>
      <c r="E85" s="8">
        <v>3912.3</v>
      </c>
      <c r="F85" s="8">
        <v>3912.3</v>
      </c>
      <c r="G85" s="8">
        <v>0</v>
      </c>
      <c r="H85" s="8">
        <v>3912.3</v>
      </c>
      <c r="I85" s="8">
        <v>0</v>
      </c>
      <c r="J85" s="8">
        <v>0</v>
      </c>
      <c r="K85" s="8">
        <f t="shared" si="11"/>
        <v>0</v>
      </c>
      <c r="L85" s="8">
        <f t="shared" si="12"/>
        <v>1304.1000000000004</v>
      </c>
      <c r="M85" s="8">
        <f t="shared" si="13"/>
        <v>100</v>
      </c>
      <c r="N85" s="8">
        <f t="shared" si="14"/>
        <v>1304.1000000000004</v>
      </c>
      <c r="O85" s="8">
        <f t="shared" si="15"/>
        <v>0</v>
      </c>
      <c r="P85" s="8">
        <f t="shared" si="16"/>
        <v>75</v>
      </c>
    </row>
    <row r="86" spans="1:16">
      <c r="A86" s="9" t="s">
        <v>174</v>
      </c>
      <c r="B86" s="10" t="s">
        <v>175</v>
      </c>
      <c r="C86" s="11">
        <v>5216.4000000000005</v>
      </c>
      <c r="D86" s="11">
        <v>5216.4000000000005</v>
      </c>
      <c r="E86" s="11">
        <v>3912.3</v>
      </c>
      <c r="F86" s="11">
        <v>3912.3</v>
      </c>
      <c r="G86" s="11">
        <v>0</v>
      </c>
      <c r="H86" s="11">
        <v>3912.3</v>
      </c>
      <c r="I86" s="11">
        <v>0</v>
      </c>
      <c r="J86" s="11">
        <v>0</v>
      </c>
      <c r="K86" s="11">
        <f t="shared" si="11"/>
        <v>0</v>
      </c>
      <c r="L86" s="11">
        <f t="shared" si="12"/>
        <v>1304.1000000000004</v>
      </c>
      <c r="M86" s="11">
        <f t="shared" si="13"/>
        <v>100</v>
      </c>
      <c r="N86" s="11">
        <f t="shared" si="14"/>
        <v>1304.1000000000004</v>
      </c>
      <c r="O86" s="11">
        <f t="shared" si="15"/>
        <v>0</v>
      </c>
      <c r="P86" s="12">
        <f t="shared" si="16"/>
        <v>75</v>
      </c>
    </row>
    <row r="87" spans="1:16">
      <c r="A87" s="6" t="s">
        <v>176</v>
      </c>
      <c r="B87" s="7" t="s">
        <v>177</v>
      </c>
      <c r="C87" s="8">
        <v>572497.49000000011</v>
      </c>
      <c r="D87" s="8">
        <v>612231.82893000019</v>
      </c>
      <c r="E87" s="8">
        <v>525501.28325000009</v>
      </c>
      <c r="F87" s="8">
        <v>466951.51638000028</v>
      </c>
      <c r="G87" s="8">
        <v>0</v>
      </c>
      <c r="H87" s="8">
        <v>465702.00554000039</v>
      </c>
      <c r="I87" s="8">
        <v>1249.5108399999995</v>
      </c>
      <c r="J87" s="8">
        <v>22274.115830000006</v>
      </c>
      <c r="K87" s="8">
        <f t="shared" si="11"/>
        <v>58549.766869999818</v>
      </c>
      <c r="L87" s="8">
        <f t="shared" si="12"/>
        <v>145280.31254999992</v>
      </c>
      <c r="M87" s="8">
        <f t="shared" si="13"/>
        <v>88.858301827943293</v>
      </c>
      <c r="N87" s="8">
        <f t="shared" si="14"/>
        <v>146529.8233899998</v>
      </c>
      <c r="O87" s="8">
        <f t="shared" si="15"/>
        <v>59799.277709999704</v>
      </c>
      <c r="P87" s="8">
        <f t="shared" si="16"/>
        <v>76.066284621939616</v>
      </c>
    </row>
    <row r="88" spans="1:16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</sheetData>
  <mergeCells count="2">
    <mergeCell ref="A2:L2"/>
    <mergeCell ref="A3:L3"/>
  </mergeCells>
  <phoneticPr fontId="0" type="noConversion"/>
  <pageMargins left="0.39370078740157483" right="0.39370078740157483" top="0.39370078740157483" bottom="0.39370078740157483" header="0" footer="0"/>
  <pageSetup paperSize="9" scale="8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Company>Фінуправління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2018-10-25T07:47:52Z</cp:lastPrinted>
  <dcterms:created xsi:type="dcterms:W3CDTF">2018-10-23T07:34:22Z</dcterms:created>
  <dcterms:modified xsi:type="dcterms:W3CDTF">2018-10-25T12:24:38Z</dcterms:modified>
</cp:coreProperties>
</file>