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<sst xmlns="http://schemas.openxmlformats.org/spreadsheetml/2006/main" count="147" uniqueCount="111">
  <si>
    <t>Капітальні видатки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</si>
  <si>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</si>
  <si>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</si>
  <si>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</si>
  <si>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</si>
  <si>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фін.13.02.</t>
  </si>
  <si>
    <t>20.02.</t>
  </si>
  <si>
    <t>ЗМІНИ сесія 01.03.</t>
  </si>
  <si>
    <t>25.02.-27.02</t>
  </si>
  <si>
    <t>ЗМІНИ сесія 28.03.</t>
  </si>
  <si>
    <t>06.03.</t>
  </si>
  <si>
    <t>14.03.-20.03.</t>
  </si>
  <si>
    <t>10740  В/З</t>
  </si>
  <si>
    <t>ЗМІНИ сесія 04.04.</t>
  </si>
  <si>
    <t>45 сес  24.04.</t>
  </si>
  <si>
    <t>75000 за рах ЦФ</t>
  </si>
  <si>
    <t>181240зал б/р</t>
  </si>
  <si>
    <t>181240-зал б/р; 10740-в/з; 75000-ЦФ</t>
  </si>
  <si>
    <t>ДЖЕРЕЛО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</si>
  <si>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</si>
  <si>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</si>
  <si>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</si>
  <si>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</si>
  <si>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</si>
  <si>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</si>
  <si>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</si>
  <si>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</si>
  <si>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</si>
  <si>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</si>
  <si>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</si>
  <si>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</si>
  <si>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</si>
  <si>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</si>
  <si>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</si>
  <si>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</si>
  <si>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</si>
  <si>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</si>
  <si>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46сесія 30.05  47 сес 21.06</t>
  </si>
  <si>
    <t>Уточнен бюджет на 01.07.</t>
  </si>
  <si>
    <t>ФІНАН на 01.07.</t>
  </si>
  <si>
    <t>залиш на рах. На 01.07.</t>
  </si>
  <si>
    <t>КАСА на 01.07.</t>
  </si>
  <si>
    <t>181240-зал б/р; 10740-в/з;</t>
  </si>
  <si>
    <t>11-15.07.</t>
  </si>
  <si>
    <t>25-26.07.</t>
  </si>
  <si>
    <t>сес 25.07.</t>
  </si>
  <si>
    <t>Уточнен бюджет на 01.08.</t>
  </si>
  <si>
    <t>30.07 фінанс</t>
  </si>
  <si>
    <t>181240-зал б/р; 10740-в/з; 75000-ЦФ 85000дох спец</t>
  </si>
  <si>
    <t>ФІНАН на 01.08.</t>
  </si>
  <si>
    <t>залиш на рах. На 01.08.</t>
  </si>
  <si>
    <t>КАСА на 01.08.</t>
  </si>
  <si>
    <t>сесія 28/.08.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</si>
  <si>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</si>
  <si>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</si>
  <si>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</si>
  <si>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</si>
  <si>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</si>
  <si>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</si>
  <si>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</si>
  <si>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</si>
  <si>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</si>
  <si>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</si>
  <si>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</si>
  <si>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</si>
  <si>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</si>
  <si>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</si>
  <si>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</si>
  <si>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</si>
  <si>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</si>
  <si>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</si>
  <si>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</si>
  <si>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</si>
  <si>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</si>
  <si>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</si>
  <si>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Всього</t>
  </si>
  <si>
    <t>Органи місцевого самоврядування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</si>
  <si>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</si>
  <si>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</si>
  <si>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010116</t>
  </si>
  <si>
    <t>0111</t>
  </si>
  <si>
    <t>кекв</t>
  </si>
  <si>
    <t>03</t>
  </si>
  <si>
    <t>БЮДЖЕТ              2015</t>
  </si>
  <si>
    <t>сесія26.03.15</t>
  </si>
  <si>
    <t>19.02.сесія 19.03.15</t>
  </si>
  <si>
    <r>
      <t xml:space="preserve">Уточн бюджет на </t>
    </r>
    <r>
      <rPr>
        <b/>
        <u val="single"/>
        <sz val="9"/>
        <rFont val="Arial Cyr"/>
        <family val="0"/>
      </rPr>
      <t>01.04.15</t>
    </r>
  </si>
  <si>
    <t>Джерело</t>
  </si>
  <si>
    <t>зал п.р.</t>
  </si>
  <si>
    <t>каса</t>
  </si>
  <si>
    <t>Залишок на рахунк установ</t>
  </si>
  <si>
    <t>87 /п/сес 09.04.</t>
  </si>
  <si>
    <r>
      <t xml:space="preserve">Уточн бюджет на </t>
    </r>
    <r>
      <rPr>
        <b/>
        <u val="single"/>
        <sz val="9"/>
        <rFont val="Arial Cyr"/>
        <family val="0"/>
      </rPr>
      <t>01.05.15</t>
    </r>
  </si>
  <si>
    <t>Найменування
згідно з типовою відомчою/тимчасовою класифікацією видатків та кредитування місцевого бюджету</t>
  </si>
  <si>
    <t>каса 01.07.15</t>
  </si>
  <si>
    <t>Додаток 6</t>
  </si>
  <si>
    <t>до рішення міської ради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</si>
  <si>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</si>
  <si>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</si>
  <si>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О.І.Ворона</t>
  </si>
  <si>
    <t>15</t>
  </si>
  <si>
    <t>Управління праці та СЗН</t>
  </si>
  <si>
    <t>Перелік об'єктів, видатки на які у 2016 році  будуть проводитися  за рахунок коштів бюджету розвитку</t>
  </si>
  <si>
    <t>Видатки на проведення робіт, пов`язаних із будівництвом, реконструкцією, ремонтом та утриманням автомобільних доріг</t>
  </si>
  <si>
    <t>управління капітального будівництва</t>
  </si>
  <si>
    <t>Капітальний ремонт доріг вулиць міста</t>
  </si>
  <si>
    <t>ЗАТВЕРДЖЕНО</t>
  </si>
  <si>
    <t>(4 сесія 7 скликання)</t>
  </si>
  <si>
    <t xml:space="preserve">Начальник фінансового управління </t>
  </si>
  <si>
    <t>міської ради</t>
  </si>
  <si>
    <t>24 грудня 2015 року №3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</si>
</sst>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9"/>
      <color indexed="56"/>
      <name val="Arial Cyr"/>
      <family val="0"/>
    </font>
    <font>
      <sz val="9"/>
      <color theme="3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23" fillId="8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2" fontId="25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23" fillId="10" borderId="10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0" fillId="10" borderId="10" xfId="0" applyFill="1" applyBorder="1" applyAlignment="1">
      <alignment/>
    </xf>
    <xf numFmtId="0" fontId="29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2" fontId="23" fillId="0" borderId="10" xfId="0" applyNumberFormat="1" applyFont="1" applyFill="1" applyBorder="1" applyAlignment="1">
      <alignment horizontal="left" vertical="top"/>
    </xf>
    <xf numFmtId="49" fontId="27" fillId="0" borderId="10" xfId="52" applyNumberFormat="1" applyFont="1" applyFill="1" applyBorder="1" applyAlignment="1">
      <alignment horizontal="left" vertical="top" wrapText="1"/>
    </xf>
    <xf numFmtId="2" fontId="26" fillId="0" borderId="10" xfId="0" applyNumberFormat="1" applyFont="1" applyFill="1" applyBorder="1" applyAlignment="1">
      <alignment horizontal="left" vertical="top"/>
    </xf>
    <xf numFmtId="0" fontId="19" fillId="0" borderId="10" xfId="52" applyFont="1" applyBorder="1" applyAlignment="1" quotePrefix="1">
      <alignment horizontal="left"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/>
    </xf>
    <xf numFmtId="0" fontId="27" fillId="0" borderId="10" xfId="0" applyFont="1" applyBorder="1" applyAlignment="1">
      <alignment vertical="top"/>
    </xf>
    <xf numFmtId="49" fontId="27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textRotation="90" wrapText="1"/>
    </xf>
    <xf numFmtId="0" fontId="28" fillId="24" borderId="10" xfId="0" applyFont="1" applyFill="1" applyBorder="1" applyAlignment="1">
      <alignment textRotation="90"/>
    </xf>
    <xf numFmtId="2" fontId="23" fillId="25" borderId="10" xfId="0" applyNumberFormat="1" applyFont="1" applyFill="1" applyBorder="1" applyAlignment="1">
      <alignment horizontal="left" vertical="top"/>
    </xf>
    <xf numFmtId="0" fontId="32" fillId="0" borderId="0" xfId="0" applyFont="1" applyAlignment="1">
      <alignment/>
    </xf>
    <xf numFmtId="2" fontId="22" fillId="25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left" textRotation="90" wrapText="1"/>
    </xf>
    <xf numFmtId="2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textRotation="90"/>
    </xf>
    <xf numFmtId="0" fontId="22" fillId="25" borderId="10" xfId="52" applyNumberFormat="1" applyFont="1" applyFill="1" applyBorder="1" applyAlignment="1" applyProtection="1">
      <alignment horizontal="left" vertical="center" textRotation="90" wrapText="1"/>
      <protection/>
    </xf>
    <xf numFmtId="2" fontId="0" fillId="0" borderId="10" xfId="0" applyNumberFormat="1" applyBorder="1" applyAlignment="1">
      <alignment/>
    </xf>
    <xf numFmtId="0" fontId="22" fillId="0" borderId="10" xfId="52" applyNumberFormat="1" applyFont="1" applyFill="1" applyBorder="1" applyAlignment="1" applyProtection="1">
      <alignment horizontal="left" vertical="top" wrapText="1"/>
      <protection/>
    </xf>
    <xf numFmtId="0" fontId="2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28" fillId="24" borderId="11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22" fillId="0" borderId="10" xfId="52" applyFont="1" applyBorder="1" applyAlignment="1">
      <alignment horizontal="left" vertical="top" wrapText="1"/>
    </xf>
    <xf numFmtId="0" fontId="22" fillId="0" borderId="10" xfId="52" applyFont="1" applyBorder="1" applyAlignment="1">
      <alignment horizontal="left" vertical="center" textRotation="90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 vertical="center" wrapText="1"/>
    </xf>
    <xf numFmtId="0" fontId="21" fillId="26" borderId="10" xfId="52" applyFont="1" applyFill="1" applyBorder="1" applyAlignment="1">
      <alignment vertical="center" wrapText="1"/>
    </xf>
    <xf numFmtId="0" fontId="22" fillId="26" borderId="10" xfId="52" applyFont="1" applyFill="1" applyBorder="1" applyAlignment="1">
      <alignment vertical="center" wrapText="1"/>
    </xf>
    <xf numFmtId="2" fontId="23" fillId="26" borderId="10" xfId="0" applyNumberFormat="1" applyFont="1" applyFill="1" applyBorder="1" applyAlignment="1">
      <alignment horizontal="justify" vertical="top"/>
    </xf>
    <xf numFmtId="2" fontId="23" fillId="26" borderId="10" xfId="0" applyNumberFormat="1" applyFont="1" applyFill="1" applyBorder="1" applyAlignment="1">
      <alignment vertical="top" wrapText="1"/>
    </xf>
    <xf numFmtId="2" fontId="23" fillId="26" borderId="10" xfId="0" applyNumberFormat="1" applyFont="1" applyFill="1" applyBorder="1" applyAlignment="1">
      <alignment vertical="top"/>
    </xf>
    <xf numFmtId="0" fontId="25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49" fontId="29" fillId="26" borderId="10" xfId="52" applyNumberFormat="1" applyFont="1" applyFill="1" applyBorder="1" applyAlignment="1">
      <alignment horizontal="center" vertical="center" wrapText="1"/>
    </xf>
    <xf numFmtId="0" fontId="20" fillId="26" borderId="10" xfId="52" applyFont="1" applyFill="1" applyBorder="1" applyAlignment="1" quotePrefix="1">
      <alignment horizontal="left" vertical="top"/>
    </xf>
    <xf numFmtId="0" fontId="21" fillId="26" borderId="10" xfId="52" applyFont="1" applyFill="1" applyBorder="1" applyAlignment="1">
      <alignment horizontal="left" vertical="top" wrapText="1"/>
    </xf>
    <xf numFmtId="0" fontId="22" fillId="26" borderId="10" xfId="52" applyFont="1" applyFill="1" applyBorder="1" applyAlignment="1">
      <alignment horizontal="left" vertical="center" textRotation="90" wrapText="1"/>
    </xf>
    <xf numFmtId="2" fontId="0" fillId="26" borderId="10" xfId="0" applyNumberFormat="1" applyFill="1" applyBorder="1" applyAlignment="1">
      <alignment vertical="top" wrapText="1"/>
    </xf>
    <xf numFmtId="2" fontId="0" fillId="26" borderId="10" xfId="0" applyNumberFormat="1" applyFill="1" applyBorder="1" applyAlignment="1">
      <alignment/>
    </xf>
    <xf numFmtId="0" fontId="38" fillId="26" borderId="10" xfId="0" applyFont="1" applyFill="1" applyBorder="1" applyAlignment="1">
      <alignment/>
    </xf>
    <xf numFmtId="0" fontId="0" fillId="26" borderId="10" xfId="0" applyFill="1" applyBorder="1" applyAlignment="1">
      <alignment vertical="top"/>
    </xf>
    <xf numFmtId="2" fontId="24" fillId="26" borderId="10" xfId="0" applyNumberFormat="1" applyFont="1" applyFill="1" applyBorder="1" applyAlignment="1">
      <alignment vertical="top" wrapText="1"/>
    </xf>
    <xf numFmtId="2" fontId="23" fillId="26" borderId="10" xfId="0" applyNumberFormat="1" applyFont="1" applyFill="1" applyBorder="1" applyAlignment="1">
      <alignment horizontal="left" vertical="top"/>
    </xf>
    <xf numFmtId="0" fontId="29" fillId="26" borderId="10" xfId="0" applyFont="1" applyFill="1" applyBorder="1" applyAlignment="1">
      <alignment vertical="top"/>
    </xf>
    <xf numFmtId="0" fontId="19" fillId="26" borderId="10" xfId="0" applyFont="1" applyFill="1" applyBorder="1" applyAlignment="1">
      <alignment/>
    </xf>
    <xf numFmtId="0" fontId="0" fillId="26" borderId="10" xfId="0" applyFont="1" applyFill="1" applyBorder="1" applyAlignment="1">
      <alignment horizontal="left" vertical="center" textRotation="90" wrapText="1"/>
    </xf>
    <xf numFmtId="2" fontId="21" fillId="26" borderId="10" xfId="0" applyNumberFormat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/>
    </xf>
    <xf numFmtId="0" fontId="23" fillId="26" borderId="10" xfId="0" applyFont="1" applyFill="1" applyBorder="1" applyAlignment="1">
      <alignment vertical="top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 textRotation="90" wrapText="1"/>
    </xf>
    <xf numFmtId="2" fontId="24" fillId="0" borderId="10" xfId="0" applyNumberFormat="1" applyFont="1" applyFill="1" applyBorder="1" applyAlignment="1">
      <alignment horizontal="left" vertical="top"/>
    </xf>
    <xf numFmtId="2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26" borderId="10" xfId="0" applyNumberFormat="1" applyFont="1" applyFill="1" applyBorder="1" applyAlignment="1">
      <alignment horizontal="left" vertical="top"/>
    </xf>
    <xf numFmtId="2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left" vertical="top"/>
    </xf>
    <xf numFmtId="2" fontId="0" fillId="25" borderId="10" xfId="0" applyNumberFormat="1" applyFont="1" applyFill="1" applyBorder="1" applyAlignment="1">
      <alignment horizontal="left" vertical="top"/>
    </xf>
    <xf numFmtId="0" fontId="19" fillId="25" borderId="10" xfId="0" applyFont="1" applyFill="1" applyBorder="1" applyAlignment="1">
      <alignment horizontal="left" vertical="top"/>
    </xf>
    <xf numFmtId="0" fontId="20" fillId="25" borderId="10" xfId="0" applyFont="1" applyFill="1" applyBorder="1" applyAlignment="1">
      <alignment horizontal="left" vertical="top"/>
    </xf>
    <xf numFmtId="2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 horizontal="left" vertical="top"/>
    </xf>
    <xf numFmtId="0" fontId="19" fillId="26" borderId="10" xfId="0" applyFont="1" applyFill="1" applyBorder="1" applyAlignment="1">
      <alignment horizontal="left" vertical="top"/>
    </xf>
    <xf numFmtId="0" fontId="20" fillId="26" borderId="10" xfId="0" applyFont="1" applyFill="1" applyBorder="1" applyAlignment="1">
      <alignment horizontal="left" vertical="top"/>
    </xf>
    <xf numFmtId="2" fontId="22" fillId="26" borderId="10" xfId="0" applyNumberFormat="1" applyFont="1" applyFill="1" applyBorder="1" applyAlignment="1">
      <alignment vertical="top" wrapText="1"/>
    </xf>
    <xf numFmtId="0" fontId="0" fillId="26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20" fillId="26" borderId="10" xfId="52" applyNumberFormat="1" applyFont="1" applyFill="1" applyBorder="1" applyAlignment="1" applyProtection="1">
      <alignment horizontal="left" vertical="center" wrapText="1"/>
      <protection/>
    </xf>
    <xf numFmtId="0" fontId="21" fillId="26" borderId="10" xfId="52" applyNumberFormat="1" applyFont="1" applyFill="1" applyBorder="1" applyAlignment="1" applyProtection="1">
      <alignment horizontal="left" vertical="top" wrapText="1"/>
      <protection/>
    </xf>
    <xf numFmtId="0" fontId="21" fillId="26" borderId="10" xfId="0" applyFont="1" applyFill="1" applyBorder="1" applyAlignment="1">
      <alignment horizontal="justify" vertical="top" wrapText="1"/>
    </xf>
    <xf numFmtId="49" fontId="29" fillId="26" borderId="10" xfId="52" applyNumberFormat="1" applyFont="1" applyFill="1" applyBorder="1" applyAlignment="1">
      <alignment horizontal="left" vertical="center" wrapText="1"/>
    </xf>
    <xf numFmtId="49" fontId="0" fillId="0" borderId="10" xfId="52" applyNumberFormat="1" applyFont="1" applyFill="1" applyBorder="1" applyAlignment="1">
      <alignment horizontal="left" vertical="top" wrapText="1"/>
    </xf>
    <xf numFmtId="0" fontId="22" fillId="0" borderId="10" xfId="52" applyFont="1" applyBorder="1" applyAlignment="1" quotePrefix="1">
      <alignment horizontal="left" vertical="top"/>
    </xf>
    <xf numFmtId="0" fontId="21" fillId="26" borderId="10" xfId="52" applyFont="1" applyFill="1" applyBorder="1" applyAlignment="1" quotePrefix="1">
      <alignment horizontal="left" vertical="top"/>
    </xf>
    <xf numFmtId="0" fontId="0" fillId="0" borderId="0" xfId="0" applyFont="1" applyAlignment="1">
      <alignment vertical="top"/>
    </xf>
    <xf numFmtId="2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2" fontId="24" fillId="25" borderId="10" xfId="0" applyNumberFormat="1" applyFont="1" applyFill="1" applyBorder="1" applyAlignment="1">
      <alignment vertical="top" wrapText="1"/>
    </xf>
    <xf numFmtId="49" fontId="0" fillId="0" borderId="10" xfId="52" applyNumberFormat="1" applyFont="1" applyFill="1" applyBorder="1" applyAlignment="1">
      <alignment horizontal="left" vertical="top" wrapText="1"/>
    </xf>
    <xf numFmtId="49" fontId="27" fillId="27" borderId="10" xfId="52" applyNumberFormat="1" applyFont="1" applyFill="1" applyBorder="1" applyAlignment="1">
      <alignment horizontal="left" vertical="top" wrapText="1"/>
    </xf>
    <xf numFmtId="0" fontId="22" fillId="27" borderId="10" xfId="0" applyFont="1" applyFill="1" applyBorder="1" applyAlignment="1">
      <alignment wrapText="1"/>
    </xf>
    <xf numFmtId="0" fontId="22" fillId="27" borderId="10" xfId="0" applyFont="1" applyFill="1" applyBorder="1" applyAlignment="1">
      <alignment horizontal="left" vertical="center" textRotation="90" wrapText="1"/>
    </xf>
    <xf numFmtId="0" fontId="22" fillId="27" borderId="10" xfId="52" applyNumberFormat="1" applyFont="1" applyFill="1" applyBorder="1" applyAlignment="1" applyProtection="1">
      <alignment horizontal="left" vertical="top" wrapText="1"/>
      <protection/>
    </xf>
    <xf numFmtId="2" fontId="23" fillId="27" borderId="10" xfId="0" applyNumberFormat="1" applyFont="1" applyFill="1" applyBorder="1" applyAlignment="1">
      <alignment horizontal="left" vertical="top"/>
    </xf>
    <xf numFmtId="2" fontId="24" fillId="27" borderId="10" xfId="0" applyNumberFormat="1" applyFont="1" applyFill="1" applyBorder="1" applyAlignment="1">
      <alignment horizontal="left" vertical="top"/>
    </xf>
    <xf numFmtId="2" fontId="25" fillId="27" borderId="10" xfId="0" applyNumberFormat="1" applyFont="1" applyFill="1" applyBorder="1" applyAlignment="1">
      <alignment horizontal="left" vertical="top" wrapText="1"/>
    </xf>
    <xf numFmtId="2" fontId="26" fillId="27" borderId="10" xfId="0" applyNumberFormat="1" applyFont="1" applyFill="1" applyBorder="1" applyAlignment="1">
      <alignment horizontal="left" vertical="top"/>
    </xf>
    <xf numFmtId="2" fontId="0" fillId="27" borderId="10" xfId="0" applyNumberFormat="1" applyFont="1" applyFill="1" applyBorder="1" applyAlignment="1">
      <alignment vertical="top" wrapText="1"/>
    </xf>
    <xf numFmtId="2" fontId="0" fillId="27" borderId="10" xfId="0" applyNumberFormat="1" applyFont="1" applyFill="1" applyBorder="1" applyAlignment="1">
      <alignment/>
    </xf>
    <xf numFmtId="0" fontId="0" fillId="27" borderId="10" xfId="0" applyFont="1" applyFill="1" applyBorder="1" applyAlignment="1">
      <alignment/>
    </xf>
    <xf numFmtId="2" fontId="0" fillId="27" borderId="10" xfId="0" applyNumberFormat="1" applyFont="1" applyFill="1" applyBorder="1" applyAlignment="1">
      <alignment/>
    </xf>
    <xf numFmtId="0" fontId="0" fillId="27" borderId="10" xfId="0" applyFill="1" applyBorder="1" applyAlignment="1">
      <alignment/>
    </xf>
    <xf numFmtId="2" fontId="0" fillId="27" borderId="10" xfId="0" applyNumberFormat="1" applyFill="1" applyBorder="1" applyAlignment="1">
      <alignment/>
    </xf>
    <xf numFmtId="0" fontId="25" fillId="27" borderId="10" xfId="0" applyFont="1" applyFill="1" applyBorder="1" applyAlignment="1">
      <alignment/>
    </xf>
    <xf numFmtId="49" fontId="19" fillId="0" borderId="10" xfId="52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36" fillId="25" borderId="0" xfId="0" applyFont="1" applyFill="1" applyAlignment="1">
      <alignment/>
    </xf>
    <xf numFmtId="0" fontId="34" fillId="0" borderId="0" xfId="0" applyFont="1" applyAlignment="1">
      <alignment horizontal="center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03"/>
  <sheetViews>
    <sheetView tabSelected="1" view="pageBreakPreview" zoomScale="60" zoomScalePageLayoutView="0" workbookViewId="0" topLeftCell="A1">
      <selection activeCell="CO7" sqref="CO7"/>
    </sheetView>
  </sheetViews>
  <sheetFormatPr defaultColWidth="9.00390625" defaultRowHeight="12.75"/>
  <cols>
    <col min="1" max="1" width="5.125" style="0" customWidth="1"/>
    <col min="2" max="2" width="11.50390625" style="0" customWidth="1"/>
    <col min="3" max="3" width="5.625" style="0" customWidth="1"/>
    <col min="4" max="4" width="20.625" style="0" customWidth="1"/>
    <col min="5" max="5" width="4.125" style="0" customWidth="1"/>
    <col min="6" max="6" width="48.50390625" style="0" customWidth="1"/>
    <col min="7" max="7" width="0.37109375" style="0" hidden="1" customWidth="1"/>
    <col min="8" max="8" width="10.625" style="0" hidden="1" customWidth="1"/>
    <col min="9" max="9" width="11.375" style="0" hidden="1" customWidth="1"/>
    <col min="10" max="10" width="10.375" style="0" hidden="1" customWidth="1"/>
    <col min="11" max="11" width="10.125" style="0" hidden="1" customWidth="1"/>
    <col min="12" max="12" width="9.50390625" style="0" hidden="1" customWidth="1"/>
    <col min="13" max="13" width="4.00390625" style="0" hidden="1" customWidth="1"/>
    <col min="14" max="14" width="0.12890625" style="0" hidden="1" customWidth="1"/>
    <col min="15" max="15" width="10.625" style="0" hidden="1" customWidth="1"/>
    <col min="16" max="16" width="12.375" style="0" hidden="1" customWidth="1"/>
    <col min="17" max="17" width="13.375" style="0" hidden="1" customWidth="1"/>
    <col min="18" max="18" width="11.375" style="0" hidden="1" customWidth="1"/>
    <col min="19" max="19" width="10.875" style="0" hidden="1" customWidth="1"/>
    <col min="20" max="20" width="11.625" style="0" hidden="1" customWidth="1"/>
    <col min="21" max="21" width="10.875" style="0" hidden="1" customWidth="1"/>
    <col min="22" max="22" width="11.125" style="0" hidden="1" customWidth="1"/>
    <col min="23" max="23" width="9.50390625" style="0" hidden="1" customWidth="1"/>
    <col min="24" max="24" width="13.875" style="0" hidden="1" customWidth="1"/>
    <col min="25" max="25" width="9.875" style="0" hidden="1" customWidth="1"/>
    <col min="26" max="26" width="10.875" style="0" hidden="1" customWidth="1"/>
    <col min="27" max="27" width="10.125" style="0" hidden="1" customWidth="1"/>
    <col min="28" max="28" width="10.50390625" style="0" hidden="1" customWidth="1"/>
    <col min="29" max="29" width="1.875" style="0" hidden="1" customWidth="1"/>
    <col min="30" max="30" width="1.4921875" style="0" hidden="1" customWidth="1"/>
    <col min="31" max="31" width="9.50390625" style="0" hidden="1" customWidth="1"/>
    <col min="32" max="33" width="10.00390625" style="0" hidden="1" customWidth="1"/>
    <col min="34" max="34" width="10.50390625" style="0" hidden="1" customWidth="1"/>
    <col min="35" max="35" width="11.50390625" style="0" hidden="1" customWidth="1"/>
    <col min="36" max="36" width="12.00390625" style="0" hidden="1" customWidth="1"/>
    <col min="37" max="37" width="10.375" style="0" hidden="1" customWidth="1"/>
    <col min="38" max="38" width="13.375" style="0" hidden="1" customWidth="1"/>
    <col min="39" max="39" width="9.625" style="0" hidden="1" customWidth="1"/>
    <col min="40" max="40" width="11.125" style="0" hidden="1" customWidth="1"/>
    <col min="41" max="42" width="10.875" style="0" hidden="1" customWidth="1"/>
    <col min="43" max="43" width="9.875" style="0" hidden="1" customWidth="1"/>
    <col min="44" max="44" width="12.375" style="0" hidden="1" customWidth="1"/>
    <col min="45" max="45" width="10.375" style="0" hidden="1" customWidth="1"/>
    <col min="46" max="46" width="11.875" style="0" hidden="1" customWidth="1"/>
    <col min="47" max="47" width="6.50390625" style="0" hidden="1" customWidth="1"/>
    <col min="48" max="48" width="10.875" style="0" hidden="1" customWidth="1"/>
    <col min="49" max="49" width="9.50390625" style="0" hidden="1" customWidth="1"/>
    <col min="50" max="50" width="11.50390625" style="0" hidden="1" customWidth="1"/>
    <col min="51" max="52" width="11.375" style="0" hidden="1" customWidth="1"/>
    <col min="53" max="53" width="9.125" style="0" hidden="1" customWidth="1"/>
    <col min="54" max="54" width="10.50390625" style="0" hidden="1" customWidth="1"/>
    <col min="55" max="56" width="10.875" style="0" hidden="1" customWidth="1"/>
    <col min="57" max="58" width="9.125" style="0" hidden="1" customWidth="1"/>
    <col min="59" max="59" width="12.00390625" style="0" hidden="1" customWidth="1"/>
    <col min="60" max="60" width="9.125" style="0" hidden="1" customWidth="1"/>
    <col min="61" max="61" width="10.375" style="0" hidden="1" customWidth="1"/>
    <col min="62" max="62" width="10.50390625" style="0" hidden="1" customWidth="1"/>
    <col min="63" max="63" width="8.875" style="0" hidden="1" customWidth="1"/>
    <col min="64" max="64" width="9.625" style="0" hidden="1" customWidth="1"/>
    <col min="65" max="66" width="11.375" style="0" hidden="1" customWidth="1"/>
    <col min="67" max="67" width="11.50390625" style="0" hidden="1" customWidth="1"/>
    <col min="68" max="68" width="11.00390625" style="0" hidden="1" customWidth="1"/>
    <col min="69" max="69" width="9.00390625" style="0" hidden="1" customWidth="1"/>
    <col min="70" max="71" width="9.50390625" style="0" hidden="1" customWidth="1"/>
    <col min="72" max="72" width="11.00390625" style="0" hidden="1" customWidth="1"/>
    <col min="73" max="73" width="11.375" style="0" hidden="1" customWidth="1"/>
    <col min="74" max="74" width="11.00390625" style="0" hidden="1" customWidth="1"/>
    <col min="75" max="78" width="9.50390625" style="0" hidden="1" customWidth="1"/>
    <col min="79" max="79" width="11.00390625" style="0" hidden="1" customWidth="1"/>
    <col min="80" max="80" width="10.875" style="0" hidden="1" customWidth="1"/>
    <col min="81" max="81" width="9.50390625" style="0" hidden="1" customWidth="1"/>
    <col min="82" max="82" width="11.875" style="0" hidden="1" customWidth="1"/>
    <col min="83" max="83" width="9.625" style="0" hidden="1" customWidth="1"/>
    <col min="84" max="84" width="11.375" style="0" hidden="1" customWidth="1"/>
    <col min="85" max="85" width="7.125" style="0" hidden="1" customWidth="1"/>
    <col min="86" max="86" width="9.50390625" style="0" hidden="1" customWidth="1"/>
    <col min="87" max="87" width="9.125" style="0" hidden="1" customWidth="1"/>
    <col min="88" max="88" width="11.125" style="0" hidden="1" customWidth="1"/>
    <col min="89" max="89" width="11.25390625" style="0" hidden="1" customWidth="1"/>
    <col min="90" max="90" width="6.50390625" style="0" hidden="1" customWidth="1"/>
    <col min="91" max="91" width="11.50390625" style="0" hidden="1" customWidth="1"/>
    <col min="92" max="93" width="11.50390625" style="0" customWidth="1"/>
    <col min="94" max="94" width="11.00390625" style="0" customWidth="1"/>
    <col min="95" max="95" width="11.50390625" style="0" customWidth="1"/>
  </cols>
  <sheetData>
    <row r="2" spans="93:95" ht="18">
      <c r="CO2" s="125" t="s">
        <v>106</v>
      </c>
      <c r="CP2" s="125"/>
      <c r="CQ2" s="125"/>
    </row>
    <row r="3" spans="93:95" ht="18">
      <c r="CO3" s="126" t="s">
        <v>95</v>
      </c>
      <c r="CP3" s="125"/>
      <c r="CQ3" s="125"/>
    </row>
    <row r="4" spans="93:95" ht="18">
      <c r="CO4" s="127" t="s">
        <v>96</v>
      </c>
      <c r="CP4" s="127"/>
      <c r="CQ4" s="125"/>
    </row>
    <row r="5" spans="93:95" ht="18">
      <c r="CO5" s="127" t="s">
        <v>107</v>
      </c>
      <c r="CP5" s="127"/>
      <c r="CQ5" s="125"/>
    </row>
    <row r="6" spans="93:95" ht="18">
      <c r="CO6" s="127" t="s">
        <v>110</v>
      </c>
      <c r="CP6" s="127"/>
      <c r="CQ6" s="125"/>
    </row>
    <row r="8" spans="2:95" ht="13.5">
      <c r="B8" s="128" t="s">
        <v>102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</row>
    <row r="9" ht="17.25">
      <c r="F9" s="31"/>
    </row>
    <row r="10" spans="2:95" ht="12.75" customHeight="1">
      <c r="B10" s="129" t="s">
        <v>77</v>
      </c>
      <c r="C10" s="135" t="s">
        <v>78</v>
      </c>
      <c r="D10" s="129" t="s">
        <v>93</v>
      </c>
      <c r="E10" s="133" t="s">
        <v>81</v>
      </c>
      <c r="F10" s="131" t="s">
        <v>70</v>
      </c>
      <c r="G10" s="131" t="s">
        <v>71</v>
      </c>
      <c r="H10" s="131" t="s">
        <v>72</v>
      </c>
      <c r="I10" s="131" t="s">
        <v>73</v>
      </c>
      <c r="J10" s="129" t="s">
        <v>74</v>
      </c>
      <c r="K10" s="129" t="s">
        <v>74</v>
      </c>
      <c r="CC10" s="129" t="s">
        <v>83</v>
      </c>
      <c r="CD10" s="1"/>
      <c r="CE10" s="1"/>
      <c r="CF10" s="1"/>
      <c r="CG10" s="1"/>
      <c r="CH10" s="1"/>
      <c r="CI10" s="1"/>
      <c r="CJ10" s="1"/>
      <c r="CK10" s="1"/>
      <c r="CL10" s="42"/>
      <c r="CM10" s="43"/>
      <c r="CN10" s="131" t="s">
        <v>71</v>
      </c>
      <c r="CO10" s="131" t="s">
        <v>97</v>
      </c>
      <c r="CP10" s="131" t="s">
        <v>98</v>
      </c>
      <c r="CQ10" s="129" t="s">
        <v>74</v>
      </c>
    </row>
    <row r="11" spans="2:95" ht="118.5" customHeight="1">
      <c r="B11" s="130"/>
      <c r="C11" s="136"/>
      <c r="D11" s="130"/>
      <c r="E11" s="134"/>
      <c r="F11" s="132"/>
      <c r="G11" s="132"/>
      <c r="H11" s="132"/>
      <c r="I11" s="132"/>
      <c r="J11" s="130"/>
      <c r="K11" s="130"/>
      <c r="L11" s="1" t="s">
        <v>5</v>
      </c>
      <c r="M11" s="1" t="s">
        <v>6</v>
      </c>
      <c r="N11" s="16" t="s">
        <v>8</v>
      </c>
      <c r="O11" s="5" t="s">
        <v>7</v>
      </c>
      <c r="P11" s="1" t="s">
        <v>10</v>
      </c>
      <c r="Q11" s="1" t="s">
        <v>11</v>
      </c>
      <c r="R11" s="5" t="s">
        <v>9</v>
      </c>
      <c r="S11" s="5" t="s">
        <v>13</v>
      </c>
      <c r="T11" s="6" t="s">
        <v>14</v>
      </c>
      <c r="U11" s="7" t="s">
        <v>27</v>
      </c>
      <c r="V11" s="7" t="s">
        <v>28</v>
      </c>
      <c r="W11" s="8" t="s">
        <v>18</v>
      </c>
      <c r="X11" s="1" t="s">
        <v>19</v>
      </c>
      <c r="Y11" s="1" t="s">
        <v>20</v>
      </c>
      <c r="Z11" s="8" t="s">
        <v>24</v>
      </c>
      <c r="AA11" s="4" t="s">
        <v>26</v>
      </c>
      <c r="AB11" s="3" t="s">
        <v>29</v>
      </c>
      <c r="AC11" s="2" t="s">
        <v>21</v>
      </c>
      <c r="AD11" s="1" t="s">
        <v>22</v>
      </c>
      <c r="AE11" s="1" t="s">
        <v>23</v>
      </c>
      <c r="AF11" s="1" t="s">
        <v>25</v>
      </c>
      <c r="AG11" s="1"/>
      <c r="AH11" s="3" t="s">
        <v>30</v>
      </c>
      <c r="AI11" s="4" t="s">
        <v>31</v>
      </c>
      <c r="AJ11" s="3" t="s">
        <v>32</v>
      </c>
      <c r="AK11" s="10" t="s">
        <v>33</v>
      </c>
      <c r="AL11" s="2" t="s">
        <v>34</v>
      </c>
      <c r="AM11" s="2" t="s">
        <v>35</v>
      </c>
      <c r="AN11" s="1" t="s">
        <v>36</v>
      </c>
      <c r="AO11" s="11" t="s">
        <v>37</v>
      </c>
      <c r="AP11" s="7" t="s">
        <v>38</v>
      </c>
      <c r="AQ11" s="12" t="s">
        <v>18</v>
      </c>
      <c r="AR11" s="3" t="s">
        <v>39</v>
      </c>
      <c r="AS11" s="4" t="s">
        <v>40</v>
      </c>
      <c r="AT11" s="3" t="s">
        <v>41</v>
      </c>
      <c r="AU11" s="12" t="s">
        <v>18</v>
      </c>
      <c r="AV11" s="1" t="s">
        <v>43</v>
      </c>
      <c r="AW11" s="1" t="s">
        <v>44</v>
      </c>
      <c r="AX11" s="13" t="s">
        <v>45</v>
      </c>
      <c r="AY11" s="1" t="s">
        <v>47</v>
      </c>
      <c r="AZ11" s="7" t="s">
        <v>46</v>
      </c>
      <c r="BA11" s="12" t="s">
        <v>18</v>
      </c>
      <c r="BB11" s="3" t="s">
        <v>49</v>
      </c>
      <c r="BC11" s="4" t="s">
        <v>50</v>
      </c>
      <c r="BD11" s="3" t="s">
        <v>51</v>
      </c>
      <c r="BE11" s="1"/>
      <c r="BF11" s="11" t="s">
        <v>52</v>
      </c>
      <c r="BG11" s="7" t="s">
        <v>66</v>
      </c>
      <c r="BH11" s="12" t="s">
        <v>18</v>
      </c>
      <c r="BI11" s="1" t="s">
        <v>53</v>
      </c>
      <c r="BJ11" s="15" t="s">
        <v>60</v>
      </c>
      <c r="BK11" s="1" t="s">
        <v>54</v>
      </c>
      <c r="BL11" s="1" t="s">
        <v>55</v>
      </c>
      <c r="BM11" s="1" t="s">
        <v>56</v>
      </c>
      <c r="BN11" s="3" t="s">
        <v>57</v>
      </c>
      <c r="BO11" s="4" t="s">
        <v>58</v>
      </c>
      <c r="BP11" s="3" t="s">
        <v>59</v>
      </c>
      <c r="BQ11" s="1"/>
      <c r="BR11" s="1" t="s">
        <v>61</v>
      </c>
      <c r="BS11" s="1" t="s">
        <v>62</v>
      </c>
      <c r="BT11" s="2" t="s">
        <v>63</v>
      </c>
      <c r="BU11" s="3" t="s">
        <v>67</v>
      </c>
      <c r="BV11" s="3" t="s">
        <v>64</v>
      </c>
      <c r="BW11" s="4" t="s">
        <v>65</v>
      </c>
      <c r="BX11" s="12" t="s">
        <v>18</v>
      </c>
      <c r="BY11" s="17" t="s">
        <v>68</v>
      </c>
      <c r="BZ11" s="17"/>
      <c r="CA11" s="3" t="s">
        <v>69</v>
      </c>
      <c r="CB11" s="3" t="s">
        <v>64</v>
      </c>
      <c r="CC11" s="130"/>
      <c r="CD11" s="28" t="s">
        <v>85</v>
      </c>
      <c r="CE11" s="28" t="s">
        <v>84</v>
      </c>
      <c r="CF11" s="29" t="s">
        <v>86</v>
      </c>
      <c r="CG11" s="1" t="s">
        <v>87</v>
      </c>
      <c r="CH11" s="1" t="s">
        <v>89</v>
      </c>
      <c r="CI11" s="33" t="s">
        <v>90</v>
      </c>
      <c r="CJ11" s="35" t="s">
        <v>91</v>
      </c>
      <c r="CK11" s="41" t="s">
        <v>92</v>
      </c>
      <c r="CL11" s="39" t="s">
        <v>87</v>
      </c>
      <c r="CM11" s="44" t="s">
        <v>94</v>
      </c>
      <c r="CN11" s="132"/>
      <c r="CO11" s="132"/>
      <c r="CP11" s="132"/>
      <c r="CQ11" s="130"/>
    </row>
    <row r="12" spans="1:95" ht="26.25" customHeight="1">
      <c r="A12" s="14"/>
      <c r="B12" s="99" t="s">
        <v>82</v>
      </c>
      <c r="C12" s="56"/>
      <c r="D12" s="49" t="s">
        <v>2</v>
      </c>
      <c r="E12" s="50"/>
      <c r="F12" s="96" t="s">
        <v>3</v>
      </c>
      <c r="G12" s="51" t="e">
        <f>SUM(#REF!)</f>
        <v>#REF!</v>
      </c>
      <c r="H12" s="51" t="e">
        <f>SUM(#REF!)</f>
        <v>#REF!</v>
      </c>
      <c r="I12" s="51" t="e">
        <f>SUM(#REF!)</f>
        <v>#REF!</v>
      </c>
      <c r="J12" s="51" t="e">
        <f>SUM(#REF!)</f>
        <v>#REF!</v>
      </c>
      <c r="K12" s="51" t="e">
        <f>SUM(#REF!)</f>
        <v>#REF!</v>
      </c>
      <c r="L12" s="51" t="e">
        <f>SUM(#REF!)</f>
        <v>#REF!</v>
      </c>
      <c r="M12" s="51" t="e">
        <f>SUM(#REF!)</f>
        <v>#REF!</v>
      </c>
      <c r="N12" s="51" t="e">
        <f>SUM(#REF!)</f>
        <v>#REF!</v>
      </c>
      <c r="O12" s="51" t="e">
        <f>SUM(#REF!)</f>
        <v>#REF!</v>
      </c>
      <c r="P12" s="51" t="e">
        <f>SUM(#REF!)</f>
        <v>#REF!</v>
      </c>
      <c r="Q12" s="51" t="e">
        <f>SUM(#REF!)</f>
        <v>#REF!</v>
      </c>
      <c r="R12" s="51" t="e">
        <f>SUM(#REF!)</f>
        <v>#REF!</v>
      </c>
      <c r="S12" s="51" t="e">
        <f>SUM(#REF!)</f>
        <v>#REF!</v>
      </c>
      <c r="T12" s="51" t="e">
        <f>SUM(#REF!)</f>
        <v>#REF!</v>
      </c>
      <c r="U12" s="51" t="e">
        <f>SUM(#REF!)</f>
        <v>#REF!</v>
      </c>
      <c r="V12" s="51" t="e">
        <f>SUM(#REF!)</f>
        <v>#REF!</v>
      </c>
      <c r="W12" s="51" t="e">
        <f>SUM(#REF!)</f>
        <v>#REF!</v>
      </c>
      <c r="X12" s="51" t="e">
        <f>SUM(#REF!)</f>
        <v>#REF!</v>
      </c>
      <c r="Y12" s="51" t="e">
        <f>SUM(#REF!)</f>
        <v>#REF!</v>
      </c>
      <c r="Z12" s="51" t="e">
        <f>SUM(#REF!)</f>
        <v>#REF!</v>
      </c>
      <c r="AA12" s="51" t="e">
        <f>SUM(#REF!)</f>
        <v>#REF!</v>
      </c>
      <c r="AB12" s="51" t="e">
        <f>SUM(#REF!)</f>
        <v>#REF!</v>
      </c>
      <c r="AC12" s="51" t="e">
        <f>SUM(#REF!)</f>
        <v>#REF!</v>
      </c>
      <c r="AD12" s="51" t="e">
        <f>SUM(#REF!)</f>
        <v>#REF!</v>
      </c>
      <c r="AE12" s="51" t="e">
        <f>SUM(#REF!)</f>
        <v>#REF!</v>
      </c>
      <c r="AF12" s="51" t="e">
        <f>SUM(#REF!)</f>
        <v>#REF!</v>
      </c>
      <c r="AG12" s="51" t="e">
        <f>SUM(#REF!)</f>
        <v>#REF!</v>
      </c>
      <c r="AH12" s="51" t="e">
        <f>SUM(#REF!)</f>
        <v>#REF!</v>
      </c>
      <c r="AI12" s="51" t="e">
        <f>SUM(#REF!)</f>
        <v>#REF!</v>
      </c>
      <c r="AJ12" s="51" t="e">
        <f>SUM(#REF!)</f>
        <v>#REF!</v>
      </c>
      <c r="AK12" s="51" t="e">
        <f>SUM(#REF!)</f>
        <v>#REF!</v>
      </c>
      <c r="AL12" s="51" t="e">
        <f>SUM(#REF!)</f>
        <v>#REF!</v>
      </c>
      <c r="AM12" s="51" t="e">
        <f>SUM(#REF!)</f>
        <v>#REF!</v>
      </c>
      <c r="AN12" s="51" t="e">
        <f>SUM(#REF!)</f>
        <v>#REF!</v>
      </c>
      <c r="AO12" s="51" t="e">
        <f>SUM(#REF!)</f>
        <v>#REF!</v>
      </c>
      <c r="AP12" s="51" t="e">
        <f>SUM(#REF!)</f>
        <v>#REF!</v>
      </c>
      <c r="AQ12" s="51" t="e">
        <f>SUM(#REF!)</f>
        <v>#REF!</v>
      </c>
      <c r="AR12" s="51" t="e">
        <f>SUM(#REF!)</f>
        <v>#REF!</v>
      </c>
      <c r="AS12" s="51" t="e">
        <f>SUM(#REF!)</f>
        <v>#REF!</v>
      </c>
      <c r="AT12" s="51" t="e">
        <f>SUM(#REF!)</f>
        <v>#REF!</v>
      </c>
      <c r="AU12" s="51" t="e">
        <f>SUM(#REF!)</f>
        <v>#REF!</v>
      </c>
      <c r="AV12" s="51" t="e">
        <f>SUM(#REF!)</f>
        <v>#REF!</v>
      </c>
      <c r="AW12" s="51" t="e">
        <f>SUM(#REF!)</f>
        <v>#REF!</v>
      </c>
      <c r="AX12" s="51" t="e">
        <f>SUM(#REF!)</f>
        <v>#REF!</v>
      </c>
      <c r="AY12" s="51" t="e">
        <f>SUM(#REF!)</f>
        <v>#REF!</v>
      </c>
      <c r="AZ12" s="51" t="e">
        <f>SUM(#REF!)</f>
        <v>#REF!</v>
      </c>
      <c r="BA12" s="51" t="e">
        <f>SUM(#REF!)</f>
        <v>#REF!</v>
      </c>
      <c r="BB12" s="51" t="e">
        <f>SUM(#REF!)</f>
        <v>#REF!</v>
      </c>
      <c r="BC12" s="51" t="e">
        <f>SUM(#REF!)</f>
        <v>#REF!</v>
      </c>
      <c r="BD12" s="51" t="e">
        <f>SUM(#REF!)</f>
        <v>#REF!</v>
      </c>
      <c r="BE12" s="51" t="e">
        <f>SUM(#REF!)</f>
        <v>#REF!</v>
      </c>
      <c r="BF12" s="51" t="e">
        <f>SUM(#REF!)</f>
        <v>#REF!</v>
      </c>
      <c r="BG12" s="51" t="e">
        <f>SUM(#REF!)</f>
        <v>#REF!</v>
      </c>
      <c r="BH12" s="51" t="e">
        <f>SUM(#REF!)</f>
        <v>#REF!</v>
      </c>
      <c r="BI12" s="51" t="e">
        <f>SUM(#REF!)</f>
        <v>#REF!</v>
      </c>
      <c r="BJ12" s="51" t="e">
        <f>SUM(#REF!)</f>
        <v>#REF!</v>
      </c>
      <c r="BK12" s="51" t="e">
        <f>SUM(#REF!)</f>
        <v>#REF!</v>
      </c>
      <c r="BL12" s="51" t="e">
        <f>SUM(#REF!)</f>
        <v>#REF!</v>
      </c>
      <c r="BM12" s="51" t="e">
        <f>SUM(#REF!)</f>
        <v>#REF!</v>
      </c>
      <c r="BN12" s="51" t="e">
        <f>SUM(#REF!)</f>
        <v>#REF!</v>
      </c>
      <c r="BO12" s="51" t="e">
        <f>SUM(#REF!)</f>
        <v>#REF!</v>
      </c>
      <c r="BP12" s="51" t="e">
        <f>SUM(#REF!)</f>
        <v>#REF!</v>
      </c>
      <c r="BQ12" s="51" t="e">
        <f>SUM(#REF!)</f>
        <v>#REF!</v>
      </c>
      <c r="BR12" s="51" t="e">
        <f>SUM(#REF!)</f>
        <v>#REF!</v>
      </c>
      <c r="BS12" s="51" t="e">
        <f>SUM(#REF!)</f>
        <v>#REF!</v>
      </c>
      <c r="BT12" s="51" t="e">
        <f>SUM(#REF!)</f>
        <v>#REF!</v>
      </c>
      <c r="BU12" s="51" t="e">
        <f>SUM(#REF!)</f>
        <v>#REF!</v>
      </c>
      <c r="BV12" s="51" t="e">
        <f>SUM(#REF!)</f>
        <v>#REF!</v>
      </c>
      <c r="BW12" s="51" t="e">
        <f>SUM(#REF!)</f>
        <v>#REF!</v>
      </c>
      <c r="BX12" s="51" t="e">
        <f>SUM(#REF!)</f>
        <v>#REF!</v>
      </c>
      <c r="BY12" s="51" t="e">
        <f>SUM(#REF!)</f>
        <v>#REF!</v>
      </c>
      <c r="BZ12" s="51" t="e">
        <f>SUM(#REF!)</f>
        <v>#REF!</v>
      </c>
      <c r="CA12" s="51" t="e">
        <f>SUM(#REF!)</f>
        <v>#REF!</v>
      </c>
      <c r="CB12" s="51" t="e">
        <f>SUM(#REF!)</f>
        <v>#REF!</v>
      </c>
      <c r="CC12" s="52">
        <f aca="true" t="shared" si="0" ref="CC12:CK12">SUM(CC13:CC13)</f>
        <v>110000</v>
      </c>
      <c r="CD12" s="53">
        <f t="shared" si="0"/>
        <v>0</v>
      </c>
      <c r="CE12" s="53">
        <f t="shared" si="0"/>
        <v>0</v>
      </c>
      <c r="CF12" s="53">
        <f t="shared" si="0"/>
        <v>110000</v>
      </c>
      <c r="CG12" s="53">
        <f t="shared" si="0"/>
        <v>0</v>
      </c>
      <c r="CH12" s="53">
        <f t="shared" si="0"/>
        <v>110000</v>
      </c>
      <c r="CI12" s="53">
        <f t="shared" si="0"/>
        <v>0</v>
      </c>
      <c r="CJ12" s="53">
        <f t="shared" si="0"/>
        <v>0</v>
      </c>
      <c r="CK12" s="53">
        <f t="shared" si="0"/>
        <v>110000</v>
      </c>
      <c r="CL12" s="54"/>
      <c r="CM12" s="53">
        <f>SUM(CM13:CM13)</f>
        <v>110000</v>
      </c>
      <c r="CN12" s="53"/>
      <c r="CO12" s="53"/>
      <c r="CP12" s="55"/>
      <c r="CQ12" s="53">
        <f>SUM(CQ13:CQ13)</f>
        <v>100000</v>
      </c>
    </row>
    <row r="13" spans="1:95" ht="26.25" customHeight="1">
      <c r="A13" s="14"/>
      <c r="B13" s="100" t="s">
        <v>79</v>
      </c>
      <c r="C13" s="21" t="s">
        <v>80</v>
      </c>
      <c r="D13" s="72" t="s">
        <v>76</v>
      </c>
      <c r="E13" s="73">
        <v>3110</v>
      </c>
      <c r="F13" s="38" t="s">
        <v>0</v>
      </c>
      <c r="G13" s="20"/>
      <c r="H13" s="20"/>
      <c r="I13" s="20"/>
      <c r="J13" s="20"/>
      <c r="K13" s="20"/>
      <c r="L13" s="20"/>
      <c r="M13" s="20"/>
      <c r="N13" s="20"/>
      <c r="O13" s="20" t="s">
        <v>16</v>
      </c>
      <c r="P13" s="20"/>
      <c r="Q13" s="20">
        <v>181240</v>
      </c>
      <c r="R13" s="74"/>
      <c r="S13" s="74" t="s">
        <v>12</v>
      </c>
      <c r="T13" s="20" t="s">
        <v>15</v>
      </c>
      <c r="U13" s="20">
        <v>181240</v>
      </c>
      <c r="V13" s="20">
        <v>266980</v>
      </c>
      <c r="W13" s="9" t="s">
        <v>17</v>
      </c>
      <c r="X13" s="20"/>
      <c r="Y13" s="20"/>
      <c r="Z13" s="20">
        <f>H13+K13+L13+M13+N13+P13+Q13+X13+Y13</f>
        <v>181240</v>
      </c>
      <c r="AA13" s="20">
        <v>181240</v>
      </c>
      <c r="AB13" s="20">
        <f>Z13-AA13</f>
        <v>0</v>
      </c>
      <c r="AC13" s="20"/>
      <c r="AD13" s="20">
        <v>10740</v>
      </c>
      <c r="AE13" s="20"/>
      <c r="AF13" s="20"/>
      <c r="AG13" s="20"/>
      <c r="AH13" s="20">
        <f>Z13+AC13+AD13+AE13+AF13+AG13</f>
        <v>191980</v>
      </c>
      <c r="AI13" s="20">
        <v>10740</v>
      </c>
      <c r="AJ13" s="20">
        <f>AH13-AI13</f>
        <v>181240</v>
      </c>
      <c r="AK13" s="20"/>
      <c r="AL13" s="20"/>
      <c r="AM13" s="20"/>
      <c r="AN13" s="20"/>
      <c r="AO13" s="20"/>
      <c r="AP13" s="20">
        <v>266980</v>
      </c>
      <c r="AQ13" s="9" t="s">
        <v>17</v>
      </c>
      <c r="AR13" s="20">
        <f>AH13+AK13+AL13+AM13+AN13</f>
        <v>191980</v>
      </c>
      <c r="AS13" s="20">
        <v>0</v>
      </c>
      <c r="AT13" s="20">
        <f>AI13+AJ13</f>
        <v>191980</v>
      </c>
      <c r="AU13" s="9" t="s">
        <v>42</v>
      </c>
      <c r="AV13" s="20"/>
      <c r="AW13" s="20"/>
      <c r="AX13" s="20">
        <v>85000</v>
      </c>
      <c r="AY13" s="20">
        <v>85000</v>
      </c>
      <c r="AZ13" s="20">
        <f>AP13+AX13</f>
        <v>351980</v>
      </c>
      <c r="BA13" s="9" t="s">
        <v>48</v>
      </c>
      <c r="BB13" s="20">
        <v>276980</v>
      </c>
      <c r="BC13" s="20">
        <v>85000</v>
      </c>
      <c r="BD13" s="20">
        <v>191980</v>
      </c>
      <c r="BE13" s="22" t="s">
        <v>42</v>
      </c>
      <c r="BF13" s="20"/>
      <c r="BG13" s="20">
        <v>351980</v>
      </c>
      <c r="BH13" s="9" t="s">
        <v>48</v>
      </c>
      <c r="BI13" s="20"/>
      <c r="BJ13" s="20"/>
      <c r="BK13" s="20"/>
      <c r="BL13" s="20"/>
      <c r="BM13" s="20">
        <f>SUM(BI13:BL13)</f>
        <v>0</v>
      </c>
      <c r="BN13" s="20">
        <v>276980</v>
      </c>
      <c r="BO13" s="20">
        <v>85000</v>
      </c>
      <c r="BP13" s="20">
        <v>191980</v>
      </c>
      <c r="BQ13" s="22" t="s">
        <v>42</v>
      </c>
      <c r="BR13" s="20"/>
      <c r="BS13" s="20"/>
      <c r="BT13" s="20">
        <f>SUM(BR13:BS13)</f>
        <v>0</v>
      </c>
      <c r="BU13" s="20">
        <f>BN13+BT13</f>
        <v>276980</v>
      </c>
      <c r="BV13" s="20">
        <v>191980</v>
      </c>
      <c r="BW13" s="20">
        <v>85000</v>
      </c>
      <c r="BX13" s="22" t="s">
        <v>42</v>
      </c>
      <c r="BY13" s="20"/>
      <c r="BZ13" s="20"/>
      <c r="CA13" s="20">
        <v>276980</v>
      </c>
      <c r="CB13" s="20">
        <v>191980</v>
      </c>
      <c r="CC13" s="75">
        <v>110000</v>
      </c>
      <c r="CD13" s="76"/>
      <c r="CE13" s="77"/>
      <c r="CF13" s="78">
        <f>SUM(CC13:CE13)</f>
        <v>110000</v>
      </c>
      <c r="CG13" s="77"/>
      <c r="CH13" s="1">
        <v>110000</v>
      </c>
      <c r="CI13" s="1"/>
      <c r="CJ13" s="37"/>
      <c r="CK13" s="37">
        <v>110000</v>
      </c>
      <c r="CL13" s="39"/>
      <c r="CM13" s="37">
        <v>110000</v>
      </c>
      <c r="CN13" s="37"/>
      <c r="CO13" s="37"/>
      <c r="CP13" s="1"/>
      <c r="CQ13" s="1">
        <v>100000</v>
      </c>
    </row>
    <row r="14" spans="1:95" ht="26.25" customHeight="1">
      <c r="A14" s="14"/>
      <c r="B14" s="107" t="s">
        <v>100</v>
      </c>
      <c r="C14" s="108"/>
      <c r="D14" s="109" t="s">
        <v>101</v>
      </c>
      <c r="E14" s="110">
        <v>3110</v>
      </c>
      <c r="F14" s="111" t="s">
        <v>0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3"/>
      <c r="S14" s="113"/>
      <c r="T14" s="112"/>
      <c r="U14" s="112"/>
      <c r="V14" s="112"/>
      <c r="W14" s="114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4"/>
      <c r="AR14" s="112"/>
      <c r="AS14" s="112"/>
      <c r="AT14" s="112"/>
      <c r="AU14" s="114"/>
      <c r="AV14" s="112"/>
      <c r="AW14" s="112"/>
      <c r="AX14" s="112"/>
      <c r="AY14" s="112"/>
      <c r="AZ14" s="112"/>
      <c r="BA14" s="114"/>
      <c r="BB14" s="112"/>
      <c r="BC14" s="112"/>
      <c r="BD14" s="112"/>
      <c r="BE14" s="115"/>
      <c r="BF14" s="112"/>
      <c r="BG14" s="112"/>
      <c r="BH14" s="114"/>
      <c r="BI14" s="112"/>
      <c r="BJ14" s="112"/>
      <c r="BK14" s="112"/>
      <c r="BL14" s="112"/>
      <c r="BM14" s="112"/>
      <c r="BN14" s="112"/>
      <c r="BO14" s="112"/>
      <c r="BP14" s="112"/>
      <c r="BQ14" s="115"/>
      <c r="BR14" s="112"/>
      <c r="BS14" s="112"/>
      <c r="BT14" s="112"/>
      <c r="BU14" s="112"/>
      <c r="BV14" s="112"/>
      <c r="BW14" s="112"/>
      <c r="BX14" s="115"/>
      <c r="BY14" s="112"/>
      <c r="BZ14" s="112"/>
      <c r="CA14" s="112"/>
      <c r="CB14" s="112"/>
      <c r="CC14" s="116"/>
      <c r="CD14" s="117"/>
      <c r="CE14" s="118"/>
      <c r="CF14" s="119"/>
      <c r="CG14" s="118"/>
      <c r="CH14" s="120"/>
      <c r="CI14" s="120"/>
      <c r="CJ14" s="121"/>
      <c r="CK14" s="121"/>
      <c r="CL14" s="122"/>
      <c r="CM14" s="121"/>
      <c r="CN14" s="121"/>
      <c r="CO14" s="121"/>
      <c r="CP14" s="120"/>
      <c r="CQ14" s="120">
        <v>49000</v>
      </c>
    </row>
    <row r="15" spans="1:95" ht="26.25" customHeight="1">
      <c r="A15" s="14"/>
      <c r="B15" s="100" t="s">
        <v>79</v>
      </c>
      <c r="C15" s="21" t="s">
        <v>80</v>
      </c>
      <c r="D15" s="72" t="s">
        <v>76</v>
      </c>
      <c r="E15" s="73">
        <v>3110</v>
      </c>
      <c r="F15" s="38" t="s"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74"/>
      <c r="S15" s="74"/>
      <c r="T15" s="20"/>
      <c r="U15" s="20"/>
      <c r="V15" s="20"/>
      <c r="W15" s="9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9"/>
      <c r="AR15" s="20"/>
      <c r="AS15" s="20"/>
      <c r="AT15" s="20"/>
      <c r="AU15" s="9"/>
      <c r="AV15" s="20"/>
      <c r="AW15" s="20"/>
      <c r="AX15" s="20"/>
      <c r="AY15" s="20"/>
      <c r="AZ15" s="20"/>
      <c r="BA15" s="9"/>
      <c r="BB15" s="20"/>
      <c r="BC15" s="20"/>
      <c r="BD15" s="20"/>
      <c r="BE15" s="22"/>
      <c r="BF15" s="20"/>
      <c r="BG15" s="20"/>
      <c r="BH15" s="9"/>
      <c r="BI15" s="20"/>
      <c r="BJ15" s="20"/>
      <c r="BK15" s="20"/>
      <c r="BL15" s="20"/>
      <c r="BM15" s="20"/>
      <c r="BN15" s="20"/>
      <c r="BO15" s="20"/>
      <c r="BP15" s="20"/>
      <c r="BQ15" s="22"/>
      <c r="BR15" s="20"/>
      <c r="BS15" s="20"/>
      <c r="BT15" s="20"/>
      <c r="BU15" s="20"/>
      <c r="BV15" s="20"/>
      <c r="BW15" s="20"/>
      <c r="BX15" s="22"/>
      <c r="BY15" s="20"/>
      <c r="BZ15" s="20"/>
      <c r="CA15" s="20"/>
      <c r="CB15" s="20"/>
      <c r="CC15" s="75"/>
      <c r="CD15" s="76"/>
      <c r="CE15" s="77"/>
      <c r="CF15" s="78"/>
      <c r="CG15" s="77"/>
      <c r="CH15" s="1"/>
      <c r="CI15" s="1"/>
      <c r="CJ15" s="37"/>
      <c r="CK15" s="37"/>
      <c r="CL15" s="39"/>
      <c r="CM15" s="37"/>
      <c r="CN15" s="37"/>
      <c r="CO15" s="37"/>
      <c r="CP15" s="1"/>
      <c r="CQ15" s="1"/>
    </row>
    <row r="16" spans="1:95" ht="26.25">
      <c r="A16" s="14"/>
      <c r="B16" s="102">
        <v>24</v>
      </c>
      <c r="C16" s="57"/>
      <c r="D16" s="58" t="s">
        <v>4</v>
      </c>
      <c r="E16" s="59"/>
      <c r="F16" s="97" t="s">
        <v>3</v>
      </c>
      <c r="G16" s="90"/>
      <c r="H16" s="79"/>
      <c r="I16" s="79"/>
      <c r="J16" s="79"/>
      <c r="K16" s="79"/>
      <c r="L16" s="79"/>
      <c r="M16" s="79"/>
      <c r="N16" s="79"/>
      <c r="O16" s="91"/>
      <c r="P16" s="79"/>
      <c r="Q16" s="79"/>
      <c r="R16" s="79"/>
      <c r="S16" s="79"/>
      <c r="T16" s="79"/>
      <c r="U16" s="92"/>
      <c r="V16" s="92"/>
      <c r="W16" s="79"/>
      <c r="X16" s="79"/>
      <c r="Y16" s="79"/>
      <c r="Z16" s="65"/>
      <c r="AA16" s="65"/>
      <c r="AB16" s="65"/>
      <c r="AC16" s="79"/>
      <c r="AD16" s="79"/>
      <c r="AE16" s="79"/>
      <c r="AF16" s="79"/>
      <c r="AG16" s="79"/>
      <c r="AH16" s="65"/>
      <c r="AI16" s="79"/>
      <c r="AJ16" s="65"/>
      <c r="AK16" s="79"/>
      <c r="AL16" s="79"/>
      <c r="AM16" s="79"/>
      <c r="AN16" s="79"/>
      <c r="AO16" s="79"/>
      <c r="AP16" s="92"/>
      <c r="AQ16" s="79"/>
      <c r="AR16" s="65"/>
      <c r="AS16" s="79"/>
      <c r="AT16" s="79"/>
      <c r="AU16" s="79"/>
      <c r="AV16" s="65"/>
      <c r="AW16" s="65"/>
      <c r="AX16" s="65"/>
      <c r="AY16" s="65"/>
      <c r="AZ16" s="65"/>
      <c r="BA16" s="79"/>
      <c r="BB16" s="65"/>
      <c r="BC16" s="65"/>
      <c r="BD16" s="65"/>
      <c r="BE16" s="65"/>
      <c r="BF16" s="65"/>
      <c r="BG16" s="65"/>
      <c r="BH16" s="79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79"/>
      <c r="BY16" s="65"/>
      <c r="BZ16" s="65"/>
      <c r="CA16" s="65"/>
      <c r="CB16" s="65"/>
      <c r="CC16" s="93"/>
      <c r="CD16" s="80"/>
      <c r="CE16" s="81">
        <v>8394</v>
      </c>
      <c r="CF16" s="82">
        <f>SUM(CC16:CE16)</f>
        <v>8394</v>
      </c>
      <c r="CG16" s="81" t="s">
        <v>88</v>
      </c>
      <c r="CH16" s="60"/>
      <c r="CI16" s="60"/>
      <c r="CJ16" s="61"/>
      <c r="CK16" s="61">
        <v>8394</v>
      </c>
      <c r="CL16" s="62" t="s">
        <v>88</v>
      </c>
      <c r="CM16" s="61"/>
      <c r="CN16" s="61"/>
      <c r="CO16" s="61"/>
      <c r="CP16" s="55"/>
      <c r="CQ16" s="64">
        <v>55000</v>
      </c>
    </row>
    <row r="17" spans="1:95" ht="30">
      <c r="A17" s="14"/>
      <c r="B17" s="100" t="s">
        <v>79</v>
      </c>
      <c r="C17" s="21" t="s">
        <v>80</v>
      </c>
      <c r="D17" s="72" t="s">
        <v>76</v>
      </c>
      <c r="E17" s="48">
        <v>3110</v>
      </c>
      <c r="F17" s="38" t="s">
        <v>0</v>
      </c>
      <c r="G17" s="90"/>
      <c r="H17" s="79"/>
      <c r="I17" s="79"/>
      <c r="J17" s="79"/>
      <c r="K17" s="79"/>
      <c r="L17" s="79"/>
      <c r="M17" s="79"/>
      <c r="N17" s="79"/>
      <c r="O17" s="91"/>
      <c r="P17" s="79"/>
      <c r="Q17" s="79"/>
      <c r="R17" s="79"/>
      <c r="S17" s="79"/>
      <c r="T17" s="79"/>
      <c r="U17" s="92"/>
      <c r="V17" s="92"/>
      <c r="W17" s="79"/>
      <c r="X17" s="79"/>
      <c r="Y17" s="79"/>
      <c r="Z17" s="65"/>
      <c r="AA17" s="65"/>
      <c r="AB17" s="65"/>
      <c r="AC17" s="79"/>
      <c r="AD17" s="79"/>
      <c r="AE17" s="79"/>
      <c r="AF17" s="79"/>
      <c r="AG17" s="79"/>
      <c r="AH17" s="65"/>
      <c r="AI17" s="79"/>
      <c r="AJ17" s="65"/>
      <c r="AK17" s="79"/>
      <c r="AL17" s="79"/>
      <c r="AM17" s="79"/>
      <c r="AN17" s="79"/>
      <c r="AO17" s="79"/>
      <c r="AP17" s="92"/>
      <c r="AQ17" s="79"/>
      <c r="AR17" s="65"/>
      <c r="AS17" s="79"/>
      <c r="AT17" s="79"/>
      <c r="AU17" s="79"/>
      <c r="AV17" s="65"/>
      <c r="AW17" s="65"/>
      <c r="AX17" s="65"/>
      <c r="AY17" s="65"/>
      <c r="AZ17" s="65"/>
      <c r="BA17" s="79"/>
      <c r="BB17" s="65"/>
      <c r="BC17" s="65"/>
      <c r="BD17" s="65"/>
      <c r="BE17" s="65"/>
      <c r="BF17" s="65"/>
      <c r="BG17" s="65"/>
      <c r="BH17" s="79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79"/>
      <c r="BY17" s="65"/>
      <c r="BZ17" s="65"/>
      <c r="CA17" s="65"/>
      <c r="CB17" s="65"/>
      <c r="CC17" s="93"/>
      <c r="CD17" s="80"/>
      <c r="CE17" s="81"/>
      <c r="CF17" s="82"/>
      <c r="CG17" s="81"/>
      <c r="CH17" s="60"/>
      <c r="CI17" s="60"/>
      <c r="CJ17" s="61"/>
      <c r="CK17" s="61"/>
      <c r="CL17" s="62"/>
      <c r="CM17" s="61"/>
      <c r="CN17" s="104"/>
      <c r="CO17" s="104"/>
      <c r="CP17" s="105"/>
      <c r="CQ17" s="106">
        <v>10000</v>
      </c>
    </row>
    <row r="18" spans="1:95" ht="27">
      <c r="A18" s="14"/>
      <c r="B18" s="101">
        <v>110201</v>
      </c>
      <c r="C18" s="23">
        <v>824</v>
      </c>
      <c r="D18" s="45" t="s">
        <v>1</v>
      </c>
      <c r="E18" s="46">
        <v>3110</v>
      </c>
      <c r="F18" s="38" t="s">
        <v>0</v>
      </c>
      <c r="G18" s="83"/>
      <c r="H18" s="84"/>
      <c r="I18" s="84"/>
      <c r="J18" s="84"/>
      <c r="K18" s="84"/>
      <c r="L18" s="84"/>
      <c r="M18" s="84"/>
      <c r="N18" s="84"/>
      <c r="O18" s="85"/>
      <c r="P18" s="84"/>
      <c r="Q18" s="84"/>
      <c r="R18" s="84"/>
      <c r="S18" s="84"/>
      <c r="T18" s="84"/>
      <c r="U18" s="86"/>
      <c r="V18" s="86"/>
      <c r="W18" s="84"/>
      <c r="X18" s="84"/>
      <c r="Y18" s="84"/>
      <c r="Z18" s="30"/>
      <c r="AA18" s="30"/>
      <c r="AB18" s="30"/>
      <c r="AC18" s="84"/>
      <c r="AD18" s="84"/>
      <c r="AE18" s="84"/>
      <c r="AF18" s="84"/>
      <c r="AG18" s="84"/>
      <c r="AH18" s="30"/>
      <c r="AI18" s="84"/>
      <c r="AJ18" s="30"/>
      <c r="AK18" s="84"/>
      <c r="AL18" s="84"/>
      <c r="AM18" s="84"/>
      <c r="AN18" s="84"/>
      <c r="AO18" s="84"/>
      <c r="AP18" s="86"/>
      <c r="AQ18" s="84"/>
      <c r="AR18" s="30"/>
      <c r="AS18" s="84"/>
      <c r="AT18" s="84"/>
      <c r="AU18" s="84"/>
      <c r="AV18" s="30"/>
      <c r="AW18" s="30"/>
      <c r="AX18" s="30"/>
      <c r="AY18" s="30"/>
      <c r="AZ18" s="30"/>
      <c r="BA18" s="84"/>
      <c r="BB18" s="30"/>
      <c r="BC18" s="30"/>
      <c r="BD18" s="30"/>
      <c r="BE18" s="30"/>
      <c r="BF18" s="30"/>
      <c r="BG18" s="30"/>
      <c r="BH18" s="84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84"/>
      <c r="BY18" s="30"/>
      <c r="BZ18" s="30"/>
      <c r="CA18" s="30"/>
      <c r="CB18" s="30"/>
      <c r="CC18" s="32"/>
      <c r="CD18" s="87"/>
      <c r="CE18" s="88">
        <v>80000</v>
      </c>
      <c r="CF18" s="89">
        <f>SUM(CC18:CE18)</f>
        <v>80000</v>
      </c>
      <c r="CG18" s="77" t="s">
        <v>88</v>
      </c>
      <c r="CH18" s="34"/>
      <c r="CI18" s="34"/>
      <c r="CJ18" s="37"/>
      <c r="CK18" s="37">
        <v>80000</v>
      </c>
      <c r="CL18" s="40" t="s">
        <v>88</v>
      </c>
      <c r="CM18" s="37"/>
      <c r="CN18" s="37"/>
      <c r="CO18" s="37"/>
      <c r="CP18" s="1"/>
      <c r="CQ18" s="37">
        <v>45000</v>
      </c>
    </row>
    <row r="19" spans="1:95" ht="39">
      <c r="A19" s="14"/>
      <c r="B19" s="102">
        <v>47</v>
      </c>
      <c r="C19" s="57"/>
      <c r="D19" s="97" t="s">
        <v>104</v>
      </c>
      <c r="E19" s="59"/>
      <c r="F19" s="97" t="s">
        <v>3</v>
      </c>
      <c r="G19" s="90"/>
      <c r="H19" s="79"/>
      <c r="I19" s="79"/>
      <c r="J19" s="79"/>
      <c r="K19" s="79"/>
      <c r="L19" s="79"/>
      <c r="M19" s="79"/>
      <c r="N19" s="79"/>
      <c r="O19" s="91"/>
      <c r="P19" s="79"/>
      <c r="Q19" s="79"/>
      <c r="R19" s="79"/>
      <c r="S19" s="79"/>
      <c r="T19" s="79"/>
      <c r="U19" s="92"/>
      <c r="V19" s="92"/>
      <c r="W19" s="79"/>
      <c r="X19" s="79"/>
      <c r="Y19" s="79"/>
      <c r="Z19" s="65"/>
      <c r="AA19" s="65"/>
      <c r="AB19" s="65"/>
      <c r="AC19" s="79"/>
      <c r="AD19" s="79"/>
      <c r="AE19" s="79"/>
      <c r="AF19" s="79"/>
      <c r="AG19" s="79"/>
      <c r="AH19" s="65"/>
      <c r="AI19" s="79"/>
      <c r="AJ19" s="65"/>
      <c r="AK19" s="79"/>
      <c r="AL19" s="79"/>
      <c r="AM19" s="79"/>
      <c r="AN19" s="79"/>
      <c r="AO19" s="79"/>
      <c r="AP19" s="92"/>
      <c r="AQ19" s="79"/>
      <c r="AR19" s="65"/>
      <c r="AS19" s="79"/>
      <c r="AT19" s="79"/>
      <c r="AU19" s="79"/>
      <c r="AV19" s="65"/>
      <c r="AW19" s="65"/>
      <c r="AX19" s="65"/>
      <c r="AY19" s="65"/>
      <c r="AZ19" s="65"/>
      <c r="BA19" s="79"/>
      <c r="BB19" s="65"/>
      <c r="BC19" s="65"/>
      <c r="BD19" s="65"/>
      <c r="BE19" s="65"/>
      <c r="BF19" s="65"/>
      <c r="BG19" s="65"/>
      <c r="BH19" s="79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79"/>
      <c r="BY19" s="65"/>
      <c r="BZ19" s="65"/>
      <c r="CA19" s="65"/>
      <c r="CB19" s="65"/>
      <c r="CC19" s="93"/>
      <c r="CD19" s="80"/>
      <c r="CE19" s="81">
        <v>60000</v>
      </c>
      <c r="CF19" s="82">
        <f>SUM(CC19:CE19)</f>
        <v>60000</v>
      </c>
      <c r="CG19" s="81" t="s">
        <v>88</v>
      </c>
      <c r="CH19" s="60"/>
      <c r="CI19" s="60"/>
      <c r="CJ19" s="61"/>
      <c r="CK19" s="61">
        <v>60000</v>
      </c>
      <c r="CL19" s="62" t="s">
        <v>88</v>
      </c>
      <c r="CM19" s="61"/>
      <c r="CN19" s="61"/>
      <c r="CO19" s="61"/>
      <c r="CP19" s="55"/>
      <c r="CQ19" s="52">
        <f>SUM(CQ20:CQ20)</f>
        <v>13422127</v>
      </c>
    </row>
    <row r="20" spans="1:95" ht="39" customHeight="1">
      <c r="A20" s="14"/>
      <c r="B20" s="101">
        <v>170703</v>
      </c>
      <c r="C20" s="123"/>
      <c r="D20" s="124" t="s">
        <v>103</v>
      </c>
      <c r="E20" s="36">
        <v>3132</v>
      </c>
      <c r="F20" s="38" t="s">
        <v>105</v>
      </c>
      <c r="G20" s="83"/>
      <c r="H20" s="84"/>
      <c r="I20" s="84"/>
      <c r="J20" s="84"/>
      <c r="K20" s="84"/>
      <c r="L20" s="84"/>
      <c r="M20" s="84"/>
      <c r="N20" s="84"/>
      <c r="O20" s="85"/>
      <c r="P20" s="84"/>
      <c r="Q20" s="84"/>
      <c r="R20" s="84"/>
      <c r="S20" s="84"/>
      <c r="T20" s="84"/>
      <c r="U20" s="86"/>
      <c r="V20" s="86"/>
      <c r="W20" s="84"/>
      <c r="X20" s="84"/>
      <c r="Y20" s="84"/>
      <c r="Z20" s="30"/>
      <c r="AA20" s="30"/>
      <c r="AB20" s="30"/>
      <c r="AC20" s="84"/>
      <c r="AD20" s="84"/>
      <c r="AE20" s="84"/>
      <c r="AF20" s="84"/>
      <c r="AG20" s="84"/>
      <c r="AH20" s="30"/>
      <c r="AI20" s="84"/>
      <c r="AJ20" s="30"/>
      <c r="AK20" s="84"/>
      <c r="AL20" s="84"/>
      <c r="AM20" s="84"/>
      <c r="AN20" s="84"/>
      <c r="AO20" s="84"/>
      <c r="AP20" s="86"/>
      <c r="AQ20" s="84"/>
      <c r="AR20" s="30"/>
      <c r="AS20" s="84"/>
      <c r="AT20" s="84"/>
      <c r="AU20" s="84"/>
      <c r="AV20" s="30"/>
      <c r="AW20" s="30"/>
      <c r="AX20" s="30"/>
      <c r="AY20" s="30"/>
      <c r="AZ20" s="30"/>
      <c r="BA20" s="84"/>
      <c r="BB20" s="30"/>
      <c r="BC20" s="30"/>
      <c r="BD20" s="30"/>
      <c r="BE20" s="30"/>
      <c r="BF20" s="30"/>
      <c r="BG20" s="30"/>
      <c r="BH20" s="84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84"/>
      <c r="BY20" s="30"/>
      <c r="BZ20" s="30"/>
      <c r="CA20" s="30"/>
      <c r="CB20" s="30"/>
      <c r="CC20" s="32"/>
      <c r="CD20" s="87"/>
      <c r="CE20" s="88"/>
      <c r="CF20" s="89"/>
      <c r="CG20" s="77"/>
      <c r="CH20" s="34"/>
      <c r="CI20" s="34"/>
      <c r="CJ20" s="37">
        <v>35000</v>
      </c>
      <c r="CK20" s="37">
        <v>35000</v>
      </c>
      <c r="CL20" s="40" t="s">
        <v>88</v>
      </c>
      <c r="CM20" s="37">
        <v>8842.5</v>
      </c>
      <c r="CN20" s="37"/>
      <c r="CO20" s="37"/>
      <c r="CP20" s="1"/>
      <c r="CQ20" s="37">
        <v>13422127</v>
      </c>
    </row>
    <row r="21" spans="2:95" ht="15">
      <c r="B21" s="71">
        <v>48</v>
      </c>
      <c r="C21" s="66"/>
      <c r="D21" s="67"/>
      <c r="E21" s="68"/>
      <c r="F21" s="98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81"/>
      <c r="CE21" s="81"/>
      <c r="CF21" s="81"/>
      <c r="CG21" s="81"/>
      <c r="CH21" s="55"/>
      <c r="CI21" s="55"/>
      <c r="CJ21" s="55"/>
      <c r="CK21" s="55"/>
      <c r="CL21" s="55"/>
      <c r="CM21" s="55"/>
      <c r="CN21" s="55"/>
      <c r="CO21" s="55"/>
      <c r="CP21" s="55"/>
      <c r="CQ21" s="69">
        <f>CQ22</f>
        <v>12000</v>
      </c>
    </row>
    <row r="22" spans="2:95" ht="22.5">
      <c r="B22" s="95">
        <v>10116</v>
      </c>
      <c r="C22" s="27" t="s">
        <v>80</v>
      </c>
      <c r="D22" s="47" t="s">
        <v>76</v>
      </c>
      <c r="E22" s="48">
        <v>3110</v>
      </c>
      <c r="F22" s="38" t="s">
        <v>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77"/>
      <c r="CE22" s="77"/>
      <c r="CF22" s="77"/>
      <c r="CG22" s="77"/>
      <c r="CH22" s="1"/>
      <c r="CI22" s="1"/>
      <c r="CJ22" s="1"/>
      <c r="CK22" s="1"/>
      <c r="CL22" s="1"/>
      <c r="CM22" s="1"/>
      <c r="CN22" s="1"/>
      <c r="CO22" s="1"/>
      <c r="CP22" s="1"/>
      <c r="CQ22" s="37">
        <v>12000</v>
      </c>
    </row>
    <row r="23" spans="2:95" ht="15">
      <c r="B23" s="94"/>
      <c r="C23" s="70"/>
      <c r="D23" s="71" t="s">
        <v>75</v>
      </c>
      <c r="E23" s="66"/>
      <c r="F23" s="94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3">
        <f>CQ12+CQ14+CQ16+CQ19+CQ21</f>
        <v>13638127</v>
      </c>
    </row>
    <row r="24" spans="2:95" ht="15">
      <c r="B24" s="95"/>
      <c r="C24" s="24"/>
      <c r="D24" s="24"/>
      <c r="E24" s="24"/>
      <c r="F24" s="26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2:81" ht="12.75">
      <c r="B25" s="103"/>
      <c r="C25" s="18"/>
      <c r="D25" s="19" t="s">
        <v>108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8"/>
    </row>
    <row r="26" spans="2:94" ht="12.75">
      <c r="B26" s="18"/>
      <c r="C26" s="18"/>
      <c r="D26" t="s">
        <v>109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8"/>
      <c r="CP26" t="s">
        <v>99</v>
      </c>
    </row>
    <row r="27" spans="2:81" ht="12.75"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8"/>
    </row>
    <row r="28" spans="2:81" ht="12.75">
      <c r="B28" s="1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8"/>
    </row>
    <row r="29" spans="2:81" ht="12.75">
      <c r="B29" s="18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8"/>
    </row>
    <row r="30" spans="2:81" ht="12.75"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8"/>
    </row>
    <row r="31" spans="2:81" ht="12.75"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8"/>
    </row>
    <row r="32" spans="2:81" ht="12.75"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8"/>
    </row>
    <row r="33" spans="2:81" ht="12.75"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8"/>
    </row>
    <row r="34" spans="2:81" ht="12.75"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8"/>
    </row>
    <row r="35" spans="2:81" ht="12.75"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8"/>
    </row>
    <row r="36" spans="4:80" ht="12.75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spans="4:80" ht="12.75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spans="4:80" ht="12.7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</row>
    <row r="39" spans="4:80" ht="12.75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</row>
    <row r="40" spans="4:80" ht="12.75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</row>
    <row r="41" spans="4:80" ht="12.75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</row>
    <row r="42" spans="4:80" ht="12.75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</row>
    <row r="43" spans="4:80" ht="12.75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</row>
    <row r="44" spans="4:80" ht="12.75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</row>
    <row r="45" spans="4:80" ht="12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</row>
    <row r="46" spans="4:80" ht="12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</row>
    <row r="47" spans="4:80" ht="12.7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</row>
    <row r="48" spans="4:80" ht="12.7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spans="4:80" ht="12.7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</row>
    <row r="50" spans="4:80" ht="12.75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</row>
    <row r="51" spans="4:80" ht="12.75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spans="4:80" ht="12.75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</row>
    <row r="53" spans="4:80" ht="12.75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</row>
    <row r="54" spans="4:80" ht="12.7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</row>
    <row r="55" spans="4:80" ht="12.7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</row>
    <row r="56" spans="4:80" ht="12.75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</row>
    <row r="57" spans="4:80" ht="12.7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</row>
    <row r="58" spans="4:80" ht="12.75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</row>
    <row r="59" spans="4:80" ht="12.75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</row>
    <row r="60" spans="4:80" ht="12.7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</row>
    <row r="61" spans="4:80" ht="12.7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</row>
    <row r="62" spans="4:80" ht="12.7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</row>
    <row r="63" spans="4:80" ht="12.7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</row>
    <row r="64" spans="4:80" ht="12.75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</row>
    <row r="65" spans="4:80" ht="12.75"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</row>
    <row r="66" spans="4:80" ht="12.75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</row>
    <row r="67" spans="4:80" ht="12.75"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</row>
    <row r="68" spans="4:80" ht="12.75"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</row>
    <row r="69" spans="4:80" ht="12.7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</row>
    <row r="70" spans="4:80" ht="12.7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</row>
    <row r="71" spans="4:80" ht="12.75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</row>
    <row r="72" spans="4:80" ht="12.75"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</row>
    <row r="73" spans="4:80" ht="12.75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</row>
    <row r="74" spans="4:80" ht="12.75"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</row>
    <row r="75" spans="4:80" ht="12.75"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</row>
    <row r="76" spans="4:80" ht="12.75"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</row>
    <row r="77" spans="4:80" ht="12.75"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</row>
    <row r="78" spans="4:80" ht="12.75"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</row>
    <row r="79" spans="4:80" ht="12.75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</row>
    <row r="80" spans="4:80" ht="12.7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</row>
    <row r="81" spans="4:80" ht="12.7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</row>
    <row r="82" spans="4:80" ht="12.7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</row>
    <row r="83" spans="4:80" ht="12.7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</row>
    <row r="84" spans="4:80" ht="12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</row>
    <row r="85" spans="4:80" ht="12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</row>
    <row r="86" spans="4:80" ht="12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</row>
    <row r="87" spans="4:80" ht="12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</row>
    <row r="88" spans="4:80" ht="12.7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</row>
    <row r="89" spans="4:80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</row>
    <row r="90" spans="4:80" ht="12.7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</row>
    <row r="91" spans="4:80" ht="12.7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</row>
    <row r="92" spans="4:80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  <row r="93" spans="4:80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</row>
    <row r="94" spans="4:80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</row>
    <row r="95" spans="4:80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</row>
    <row r="96" spans="4:80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</row>
    <row r="97" spans="4:80" ht="12.7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</row>
    <row r="98" spans="4:80" ht="12.7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</row>
    <row r="99" spans="4:80" ht="12.7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</row>
    <row r="100" spans="4:80" ht="12.7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</row>
    <row r="101" spans="4:80" ht="12.7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</row>
    <row r="102" spans="4:80" ht="12.7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</row>
    <row r="103" spans="4:80" ht="12.7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</row>
  </sheetData>
  <sheetProtection/>
  <mergeCells count="16">
    <mergeCell ref="CO10:CO11"/>
    <mergeCell ref="CP10:CP11"/>
    <mergeCell ref="CQ10:CQ11"/>
    <mergeCell ref="CC10:CC11"/>
    <mergeCell ref="K10:K11"/>
    <mergeCell ref="J10:J11"/>
    <mergeCell ref="B8:CQ8"/>
    <mergeCell ref="B10:B11"/>
    <mergeCell ref="G10:G11"/>
    <mergeCell ref="F10:F11"/>
    <mergeCell ref="E10:E11"/>
    <mergeCell ref="D10:D11"/>
    <mergeCell ref="C10:C11"/>
    <mergeCell ref="I10:I11"/>
    <mergeCell ref="H10:H11"/>
    <mergeCell ref="CN10:CN11"/>
  </mergeCells>
  <printOptions/>
  <pageMargins left="0.984251968503937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2015-12-24T05:42:51Z</cp:lastPrinted>
  <dcterms:created xsi:type="dcterms:W3CDTF">2013-01-17T08:38:53Z</dcterms:created>
  <dcterms:modified xsi:type="dcterms:W3CDTF">2015-12-29T09:48:48Z</dcterms:modified>
  <cp:category/>
  <cp:version/>
  <cp:contentType/>
  <cp:contentStatus/>
</cp:coreProperties>
</file>