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видатки загальний фонд" sheetId="1" r:id="rId1"/>
    <sheet name="видатки спеціальний фонд" sheetId="2" r:id="rId2"/>
  </sheets>
  <definedNames>
    <definedName name="_xlnm.Print_Area" localSheetId="1">'видатки спеціальний фонд'!$A$1:$P$49</definedName>
  </definedNames>
  <calcPr fullCalcOnLoad="1"/>
</workbook>
</file>

<file path=xl/sharedStrings.xml><?xml version="1.0" encoding="utf-8"?>
<sst xmlns="http://schemas.openxmlformats.org/spreadsheetml/2006/main" count="302" uniqueCount="219">
  <si>
    <t>Виконання бюджету м.Прилуки по видатках за 2015 рік</t>
  </si>
  <si>
    <t>Загальний фонд</t>
  </si>
  <si>
    <t>грн.</t>
  </si>
  <si>
    <t>тис.грн.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</si>
  <si>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</si>
  <si>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</si>
  <si>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</si>
  <si>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</si>
  <si>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</si>
  <si>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</si>
  <si>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</si>
  <si>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виконано за 2015 рік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</si>
  <si>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</si>
  <si>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</si>
  <si>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</si>
  <si>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</si>
  <si>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</si>
  <si>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</si>
  <si>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</si>
  <si>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</si>
  <si>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</si>
  <si>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</si>
  <si>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</si>
  <si>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</si>
  <si>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</si>
  <si>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</si>
  <si>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</si>
  <si>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</si>
  <si>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</si>
  <si>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</si>
  <si>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</si>
  <si>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</si>
  <si>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</si>
  <si>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</si>
  <si>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</si>
  <si>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</si>
  <si>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</si>
  <si>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</si>
  <si>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</si>
  <si>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</si>
  <si>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</si>
  <si>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</si>
  <si>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</si>
  <si>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</si>
  <si>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</si>
  <si>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</si>
  <si>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</si>
  <si>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</si>
  <si>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</si>
  <si>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</si>
  <si>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</si>
  <si>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</si>
  <si>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</si>
  <si>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</si>
  <si>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</si>
  <si>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</si>
  <si>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</si>
  <si>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</si>
  <si>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</si>
  <si>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090201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</si>
  <si>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</si>
  <si>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</si>
  <si>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</si>
  <si>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</si>
  <si>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</si>
  <si>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</si>
  <si>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</si>
  <si>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</si>
  <si>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</si>
  <si>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</si>
  <si>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</si>
  <si>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</si>
  <si>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</si>
  <si>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</si>
  <si>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</si>
  <si>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</si>
  <si>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</si>
  <si>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</si>
  <si>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</si>
  <si>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</si>
  <si>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</si>
  <si>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</si>
  <si>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</si>
  <si>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</si>
  <si>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</si>
  <si>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</si>
  <si>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</si>
  <si>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</si>
  <si>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</si>
  <si>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</si>
  <si>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</si>
  <si>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</si>
  <si>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</si>
  <si>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</si>
  <si>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</si>
  <si>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</si>
  <si>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</si>
  <si>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</si>
  <si>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</si>
  <si>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</si>
  <si>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</si>
  <si>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090411</t>
  </si>
  <si>
    <t>Кошти на забезпечення побутовим вугіллям окремих категорій населення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</si>
  <si>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</si>
  <si>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</si>
  <si>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</si>
  <si>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</si>
  <si>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</si>
  <si>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</si>
  <si>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</si>
  <si>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</si>
  <si>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</si>
  <si>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</si>
  <si>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</si>
  <si>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</si>
  <si>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</si>
  <si>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</si>
  <si>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</si>
  <si>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</si>
  <si>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</si>
  <si>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</si>
  <si>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</si>
  <si>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</si>
  <si>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</si>
  <si>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</si>
  <si>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</si>
  <si>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</si>
  <si>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</si>
  <si>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</si>
  <si>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</si>
  <si>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</si>
  <si>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100105</t>
  </si>
  <si>
    <t>Видатки на утримання об`єктів соціальної сфери підприємств, що передаються до комунальної власності</t>
  </si>
  <si>
    <t>100203</t>
  </si>
  <si>
    <t>Благоустрій міст, сіл, селищ</t>
  </si>
  <si>
    <t>100602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</si>
  <si>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</si>
  <si>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</si>
  <si>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</si>
  <si>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</si>
  <si>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</si>
  <si>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</si>
  <si>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</si>
  <si>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</si>
  <si>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</si>
  <si>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</si>
  <si>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</si>
  <si>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</si>
  <si>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120000</t>
  </si>
  <si>
    <t>Засоби масової інформації</t>
  </si>
  <si>
    <t>120100</t>
  </si>
  <si>
    <t>Телебачення і радіомовлення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</si>
  <si>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</si>
  <si>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</si>
  <si>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</si>
  <si>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</si>
  <si>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</si>
  <si>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</si>
  <si>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</si>
  <si>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</si>
  <si>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</si>
  <si>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</si>
  <si>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</si>
  <si>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</si>
  <si>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</si>
  <si>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</si>
  <si>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</si>
  <si>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</si>
  <si>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</si>
  <si>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</si>
  <si>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</si>
  <si>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</si>
  <si>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</si>
  <si>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>Заходи з організації рятування на водах</t>
  </si>
  <si>
    <t>250000</t>
  </si>
  <si>
    <t>Видатки, не віднесені до основних груп</t>
  </si>
  <si>
    <t>250102</t>
  </si>
  <si>
    <t>Резервний фонд</t>
  </si>
  <si>
    <t>250203</t>
  </si>
  <si>
    <t>Проведення виборів депутатів місцевих рад та сільських, селищних, міських голів</t>
  </si>
  <si>
    <t>250301</t>
  </si>
  <si>
    <t>Реверсна дотація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</si>
  <si>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</si>
  <si>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</si>
  <si>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250404</t>
  </si>
  <si>
    <t>Інші видатки</t>
  </si>
  <si>
    <t xml:space="preserve"> </t>
  </si>
  <si>
    <t xml:space="preserve">Усього </t>
  </si>
  <si>
    <t xml:space="preserve">Спеціальний фонд </t>
  </si>
  <si>
    <t>Кошторисні призначення на звітний рік з урахуванням змін</t>
  </si>
  <si>
    <t>Виконано за 2015рік</t>
  </si>
  <si>
    <t>100106</t>
  </si>
  <si>
    <t>Капітальний ремонт житлового фонду об`єднань співвласників багатоквартирних будинків</t>
  </si>
  <si>
    <t>100202</t>
  </si>
  <si>
    <t>Водопровідно-каналізаційне господарство</t>
  </si>
  <si>
    <t>В 8 раз</t>
  </si>
  <si>
    <t>150101</t>
  </si>
  <si>
    <t>Капітальні вкладення</t>
  </si>
  <si>
    <t>150118</t>
  </si>
  <si>
    <t>Житлове будівництво та придбання житла для окремих категорій населення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</si>
  <si>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</si>
  <si>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</si>
  <si>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</si>
  <si>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</si>
  <si>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</si>
  <si>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</si>
  <si>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</si>
  <si>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</si>
  <si>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</si>
  <si>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</si>
  <si>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РАЗОМ ЗАГАЛЬНИЙ ТА СПЕЦІАЛЬНИЙ ФОНДИ</t>
  </si>
  <si>
    <t xml:space="preserve">Начальник фінансового управління </t>
  </si>
  <si>
    <t xml:space="preserve">                  О.І.Ворона</t>
  </si>
  <si>
    <t>міської ради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</si>
  <si>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</si>
  <si>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</t>
  </si>
  <si>
    <t xml:space="preserve"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</si>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</sst>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36">
    <font>
      <sz val="10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view="pageBreakPreview" zoomScaleSheetLayoutView="100" zoomScalePageLayoutView="0" workbookViewId="0" topLeftCell="A51">
      <selection activeCell="B53" sqref="B5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5" width="15.7109375" style="0" customWidth="1"/>
    <col min="6" max="7" width="0" style="0" hidden="1" customWidth="1"/>
    <col min="8" max="8" width="15.57421875" style="0" customWidth="1"/>
    <col min="9" max="15" width="0" style="0" hidden="1" customWidth="1"/>
    <col min="16" max="16" width="15.7109375" style="0" customWidth="1"/>
  </cols>
  <sheetData>
    <row r="1" spans="8:16" ht="33.75" customHeight="1">
      <c r="H1" s="11"/>
      <c r="I1" s="11"/>
      <c r="J1" s="11"/>
      <c r="K1" s="11"/>
      <c r="L1" s="11"/>
      <c r="M1" s="11"/>
      <c r="N1" s="11"/>
      <c r="O1" s="11"/>
      <c r="P1" s="11"/>
    </row>
    <row r="2" spans="1:12" ht="18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3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2:16" ht="13.5">
      <c r="L4" s="1" t="s">
        <v>2</v>
      </c>
      <c r="P4" t="s">
        <v>3</v>
      </c>
    </row>
    <row r="5" spans="1:16" s="3" customFormat="1" ht="118.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16</v>
      </c>
    </row>
    <row r="6" spans="1:16" ht="13.5">
      <c r="A6" s="4" t="s">
        <v>19</v>
      </c>
      <c r="B6" s="4" t="s">
        <v>20</v>
      </c>
      <c r="C6" s="5">
        <v>14205.5</v>
      </c>
      <c r="D6" s="5">
        <v>13905.1</v>
      </c>
      <c r="E6" s="5">
        <v>13905.1</v>
      </c>
      <c r="F6" s="5">
        <v>13885957.570000004</v>
      </c>
      <c r="G6" s="5">
        <v>0</v>
      </c>
      <c r="H6" s="5">
        <v>13885.9</v>
      </c>
      <c r="I6" s="5">
        <v>0</v>
      </c>
      <c r="J6" s="5">
        <v>0</v>
      </c>
      <c r="K6" s="5">
        <f aca="true" t="shared" si="0" ref="K6:K37">E6-F6</f>
        <v>-13872052.470000004</v>
      </c>
      <c r="L6" s="5">
        <f aca="true" t="shared" si="1" ref="L6:L37">D6-F6</f>
        <v>-13872052.470000004</v>
      </c>
      <c r="M6" s="5">
        <f aca="true" t="shared" si="2" ref="M6:M37">IF(E6=0,0,(F6/E6)*100)</f>
        <v>99862.33518637049</v>
      </c>
      <c r="N6" s="5">
        <f aca="true" t="shared" si="3" ref="N6:N37">D6-H6</f>
        <v>19.200000000000728</v>
      </c>
      <c r="O6" s="5">
        <f aca="true" t="shared" si="4" ref="O6:O37">E6-H6</f>
        <v>19.200000000000728</v>
      </c>
      <c r="P6" s="5">
        <f aca="true" t="shared" si="5" ref="P6:P37">IF(E6=0,0,(H6/E6)*100)</f>
        <v>99.86192116561548</v>
      </c>
    </row>
    <row r="7" spans="1:16" ht="13.5">
      <c r="A7" s="6" t="s">
        <v>21</v>
      </c>
      <c r="B7" s="6" t="s">
        <v>22</v>
      </c>
      <c r="C7" s="7">
        <v>14205.5</v>
      </c>
      <c r="D7" s="7">
        <v>13905.1</v>
      </c>
      <c r="E7" s="7">
        <v>13905.1</v>
      </c>
      <c r="F7" s="7">
        <v>13885957.570000004</v>
      </c>
      <c r="G7" s="7">
        <v>0</v>
      </c>
      <c r="H7" s="7">
        <v>13885.9</v>
      </c>
      <c r="I7" s="8">
        <v>0</v>
      </c>
      <c r="J7" s="8">
        <v>0</v>
      </c>
      <c r="K7" s="8">
        <f t="shared" si="0"/>
        <v>-13872052.470000004</v>
      </c>
      <c r="L7" s="8">
        <f t="shared" si="1"/>
        <v>-13872052.470000004</v>
      </c>
      <c r="M7" s="8">
        <f t="shared" si="2"/>
        <v>99862.33518637049</v>
      </c>
      <c r="N7" s="8">
        <f t="shared" si="3"/>
        <v>19.200000000000728</v>
      </c>
      <c r="O7" s="8">
        <f t="shared" si="4"/>
        <v>19.200000000000728</v>
      </c>
      <c r="P7" s="8">
        <f t="shared" si="5"/>
        <v>99.86192116561548</v>
      </c>
    </row>
    <row r="8" spans="1:16" ht="13.5">
      <c r="A8" s="4" t="s">
        <v>23</v>
      </c>
      <c r="B8" s="4" t="s">
        <v>24</v>
      </c>
      <c r="C8" s="5">
        <v>77172.5</v>
      </c>
      <c r="D8" s="5">
        <v>97196.4</v>
      </c>
      <c r="E8" s="5">
        <v>97196.4</v>
      </c>
      <c r="F8" s="5">
        <v>96962189.82000005</v>
      </c>
      <c r="G8" s="5">
        <v>0</v>
      </c>
      <c r="H8" s="5">
        <v>96962.2</v>
      </c>
      <c r="I8" s="5">
        <v>0</v>
      </c>
      <c r="J8" s="5">
        <v>0</v>
      </c>
      <c r="K8" s="5">
        <f t="shared" si="0"/>
        <v>-96864993.42000005</v>
      </c>
      <c r="L8" s="5">
        <f t="shared" si="1"/>
        <v>-96864993.42000005</v>
      </c>
      <c r="M8" s="5">
        <f t="shared" si="2"/>
        <v>99759.03410002845</v>
      </c>
      <c r="N8" s="5">
        <f t="shared" si="3"/>
        <v>234.1999999999971</v>
      </c>
      <c r="O8" s="5">
        <f t="shared" si="4"/>
        <v>234.1999999999971</v>
      </c>
      <c r="P8" s="5">
        <f t="shared" si="5"/>
        <v>99.75904457366734</v>
      </c>
    </row>
    <row r="9" spans="1:16" ht="13.5">
      <c r="A9" s="6" t="s">
        <v>25</v>
      </c>
      <c r="B9" s="6" t="s">
        <v>26</v>
      </c>
      <c r="C9" s="8">
        <v>29416.6</v>
      </c>
      <c r="D9" s="8">
        <v>34595</v>
      </c>
      <c r="E9" s="8">
        <v>34595</v>
      </c>
      <c r="F9" s="8">
        <v>34543485.010000005</v>
      </c>
      <c r="G9" s="8">
        <v>0</v>
      </c>
      <c r="H9" s="8">
        <v>34543.5</v>
      </c>
      <c r="I9" s="8">
        <v>0</v>
      </c>
      <c r="J9" s="8">
        <v>0</v>
      </c>
      <c r="K9" s="8">
        <f t="shared" si="0"/>
        <v>-34508890.010000005</v>
      </c>
      <c r="L9" s="8">
        <f t="shared" si="1"/>
        <v>-34508890.010000005</v>
      </c>
      <c r="M9" s="8">
        <f t="shared" si="2"/>
        <v>99851.09122705595</v>
      </c>
      <c r="N9" s="8">
        <f t="shared" si="3"/>
        <v>51.5</v>
      </c>
      <c r="O9" s="8">
        <f t="shared" si="4"/>
        <v>51.5</v>
      </c>
      <c r="P9" s="8">
        <f t="shared" si="5"/>
        <v>99.8511345570169</v>
      </c>
    </row>
    <row r="10" spans="1:16" ht="41.25">
      <c r="A10" s="6" t="s">
        <v>27</v>
      </c>
      <c r="B10" s="6" t="s">
        <v>28</v>
      </c>
      <c r="C10" s="8">
        <v>40378.3</v>
      </c>
      <c r="D10" s="8">
        <v>53805.5</v>
      </c>
      <c r="E10" s="8">
        <v>53805.5</v>
      </c>
      <c r="F10" s="8">
        <v>53684192.07999999</v>
      </c>
      <c r="G10" s="8">
        <v>0</v>
      </c>
      <c r="H10" s="8">
        <v>53684.1</v>
      </c>
      <c r="I10" s="8">
        <v>0</v>
      </c>
      <c r="J10" s="8">
        <v>0</v>
      </c>
      <c r="K10" s="8">
        <f t="shared" si="0"/>
        <v>-53630386.57999999</v>
      </c>
      <c r="L10" s="8">
        <f t="shared" si="1"/>
        <v>-53630386.57999999</v>
      </c>
      <c r="M10" s="8">
        <f t="shared" si="2"/>
        <v>99774.54364330783</v>
      </c>
      <c r="N10" s="8">
        <f t="shared" si="3"/>
        <v>121.40000000000146</v>
      </c>
      <c r="O10" s="8">
        <f t="shared" si="4"/>
        <v>121.40000000000146</v>
      </c>
      <c r="P10" s="8">
        <f t="shared" si="5"/>
        <v>99.77437250838669</v>
      </c>
    </row>
    <row r="11" spans="1:16" ht="13.5">
      <c r="A11" s="6" t="s">
        <v>29</v>
      </c>
      <c r="B11" s="6" t="s">
        <v>30</v>
      </c>
      <c r="C11" s="8">
        <v>1160.1</v>
      </c>
      <c r="D11" s="8">
        <v>1279.6</v>
      </c>
      <c r="E11" s="8">
        <v>1279.6</v>
      </c>
      <c r="F11" s="8">
        <v>1263227.73</v>
      </c>
      <c r="G11" s="8">
        <v>0</v>
      </c>
      <c r="H11" s="8">
        <v>1263.2</v>
      </c>
      <c r="I11" s="8">
        <v>0</v>
      </c>
      <c r="J11" s="8">
        <v>0</v>
      </c>
      <c r="K11" s="8">
        <f t="shared" si="0"/>
        <v>-1261948.13</v>
      </c>
      <c r="L11" s="8">
        <f t="shared" si="1"/>
        <v>-1261948.13</v>
      </c>
      <c r="M11" s="8">
        <f t="shared" si="2"/>
        <v>98720.5165676774</v>
      </c>
      <c r="N11" s="8">
        <f t="shared" si="3"/>
        <v>16.399999999999864</v>
      </c>
      <c r="O11" s="8">
        <f t="shared" si="4"/>
        <v>16.399999999999864</v>
      </c>
      <c r="P11" s="8">
        <f t="shared" si="5"/>
        <v>98.71834948421383</v>
      </c>
    </row>
    <row r="12" spans="1:16" ht="27">
      <c r="A12" s="6" t="s">
        <v>31</v>
      </c>
      <c r="B12" s="6" t="s">
        <v>32</v>
      </c>
      <c r="C12" s="8">
        <v>3976.8</v>
      </c>
      <c r="D12" s="8">
        <v>4890.9</v>
      </c>
      <c r="E12" s="8">
        <v>4890.9</v>
      </c>
      <c r="F12" s="8">
        <v>4884002.020000001</v>
      </c>
      <c r="G12" s="8">
        <v>0</v>
      </c>
      <c r="H12" s="8">
        <v>4884</v>
      </c>
      <c r="I12" s="8">
        <v>0</v>
      </c>
      <c r="J12" s="8">
        <v>0</v>
      </c>
      <c r="K12" s="8">
        <f t="shared" si="0"/>
        <v>-4879111.120000001</v>
      </c>
      <c r="L12" s="8">
        <f t="shared" si="1"/>
        <v>-4879111.120000001</v>
      </c>
      <c r="M12" s="8">
        <f t="shared" si="2"/>
        <v>99858.96297205017</v>
      </c>
      <c r="N12" s="8">
        <f t="shared" si="3"/>
        <v>6.899999999999636</v>
      </c>
      <c r="O12" s="8">
        <f t="shared" si="4"/>
        <v>6.899999999999636</v>
      </c>
      <c r="P12" s="8">
        <f t="shared" si="5"/>
        <v>99.85892167085814</v>
      </c>
    </row>
    <row r="13" spans="1:16" ht="13.5">
      <c r="A13" s="6" t="s">
        <v>33</v>
      </c>
      <c r="B13" s="6" t="s">
        <v>34</v>
      </c>
      <c r="C13" s="8">
        <v>750.3</v>
      </c>
      <c r="D13" s="8">
        <v>895.2</v>
      </c>
      <c r="E13" s="8">
        <v>895.2</v>
      </c>
      <c r="F13" s="8">
        <v>893526.83</v>
      </c>
      <c r="G13" s="8">
        <v>0</v>
      </c>
      <c r="H13" s="8">
        <v>893.5</v>
      </c>
      <c r="I13" s="8">
        <v>0</v>
      </c>
      <c r="J13" s="8">
        <v>0</v>
      </c>
      <c r="K13" s="8">
        <f t="shared" si="0"/>
        <v>-892631.63</v>
      </c>
      <c r="L13" s="8">
        <f t="shared" si="1"/>
        <v>-892631.63</v>
      </c>
      <c r="M13" s="8">
        <f t="shared" si="2"/>
        <v>99813.09539767649</v>
      </c>
      <c r="N13" s="8">
        <f t="shared" si="3"/>
        <v>1.7000000000000455</v>
      </c>
      <c r="O13" s="8">
        <f t="shared" si="4"/>
        <v>1.7000000000000455</v>
      </c>
      <c r="P13" s="8">
        <f t="shared" si="5"/>
        <v>99.81009830205541</v>
      </c>
    </row>
    <row r="14" spans="1:16" ht="27">
      <c r="A14" s="6" t="s">
        <v>35</v>
      </c>
      <c r="B14" s="6" t="s">
        <v>36</v>
      </c>
      <c r="C14" s="8">
        <v>921.3</v>
      </c>
      <c r="D14" s="8">
        <v>1125.5</v>
      </c>
      <c r="E14" s="8">
        <v>1125.5</v>
      </c>
      <c r="F14" s="8">
        <v>1090429.9700000002</v>
      </c>
      <c r="G14" s="8">
        <v>0</v>
      </c>
      <c r="H14" s="8">
        <v>1090.4</v>
      </c>
      <c r="I14" s="8">
        <v>0</v>
      </c>
      <c r="J14" s="8">
        <v>0</v>
      </c>
      <c r="K14" s="8">
        <f t="shared" si="0"/>
        <v>-1089304.4700000002</v>
      </c>
      <c r="L14" s="8">
        <f t="shared" si="1"/>
        <v>-1089304.4700000002</v>
      </c>
      <c r="M14" s="8">
        <f t="shared" si="2"/>
        <v>96884.04886717018</v>
      </c>
      <c r="N14" s="8">
        <f t="shared" si="3"/>
        <v>35.09999999999991</v>
      </c>
      <c r="O14" s="8">
        <f t="shared" si="4"/>
        <v>35.09999999999991</v>
      </c>
      <c r="P14" s="8">
        <f t="shared" si="5"/>
        <v>96.88138605064417</v>
      </c>
    </row>
    <row r="15" spans="1:16" ht="13.5">
      <c r="A15" s="6" t="s">
        <v>37</v>
      </c>
      <c r="B15" s="6" t="s">
        <v>38</v>
      </c>
      <c r="C15" s="8">
        <v>257.7</v>
      </c>
      <c r="D15" s="8">
        <v>262.9</v>
      </c>
      <c r="E15" s="8">
        <v>262.9</v>
      </c>
      <c r="F15" s="8">
        <v>261752.07</v>
      </c>
      <c r="G15" s="8">
        <v>0</v>
      </c>
      <c r="H15" s="8">
        <v>261.8</v>
      </c>
      <c r="I15" s="8">
        <v>0</v>
      </c>
      <c r="J15" s="8">
        <v>0</v>
      </c>
      <c r="K15" s="8">
        <f t="shared" si="0"/>
        <v>-261489.17</v>
      </c>
      <c r="L15" s="8">
        <f t="shared" si="1"/>
        <v>-261489.17</v>
      </c>
      <c r="M15" s="8">
        <f t="shared" si="2"/>
        <v>99563.3586915177</v>
      </c>
      <c r="N15" s="8">
        <f t="shared" si="3"/>
        <v>1.099999999999966</v>
      </c>
      <c r="O15" s="8">
        <f t="shared" si="4"/>
        <v>1.099999999999966</v>
      </c>
      <c r="P15" s="8">
        <f t="shared" si="5"/>
        <v>99.58158995815901</v>
      </c>
    </row>
    <row r="16" spans="1:16" ht="13.5">
      <c r="A16" s="6" t="s">
        <v>39</v>
      </c>
      <c r="B16" s="6" t="s">
        <v>40</v>
      </c>
      <c r="C16" s="8">
        <v>231.5</v>
      </c>
      <c r="D16" s="8">
        <v>312.8</v>
      </c>
      <c r="E16" s="8">
        <v>312.8</v>
      </c>
      <c r="F16" s="8">
        <v>312614.11</v>
      </c>
      <c r="G16" s="8">
        <v>0</v>
      </c>
      <c r="H16" s="8">
        <v>312.6</v>
      </c>
      <c r="I16" s="8">
        <v>0</v>
      </c>
      <c r="J16" s="8">
        <v>0</v>
      </c>
      <c r="K16" s="8">
        <f t="shared" si="0"/>
        <v>-312301.31</v>
      </c>
      <c r="L16" s="8">
        <f t="shared" si="1"/>
        <v>-312301.31</v>
      </c>
      <c r="M16" s="8">
        <f t="shared" si="2"/>
        <v>99940.57225063938</v>
      </c>
      <c r="N16" s="8">
        <f t="shared" si="3"/>
        <v>0.19999999999998863</v>
      </c>
      <c r="O16" s="8">
        <f t="shared" si="4"/>
        <v>0.19999999999998863</v>
      </c>
      <c r="P16" s="8">
        <f t="shared" si="5"/>
        <v>99.93606138107417</v>
      </c>
    </row>
    <row r="17" spans="1:16" ht="27">
      <c r="A17" s="6" t="s">
        <v>41</v>
      </c>
      <c r="B17" s="6" t="s">
        <v>42</v>
      </c>
      <c r="C17" s="8">
        <v>79.8</v>
      </c>
      <c r="D17" s="8">
        <v>28.9</v>
      </c>
      <c r="E17" s="8">
        <v>28.9</v>
      </c>
      <c r="F17" s="8">
        <v>28960</v>
      </c>
      <c r="G17" s="8">
        <v>0</v>
      </c>
      <c r="H17" s="8">
        <v>28.9</v>
      </c>
      <c r="I17" s="8">
        <v>0</v>
      </c>
      <c r="J17" s="8">
        <v>0</v>
      </c>
      <c r="K17" s="8">
        <f t="shared" si="0"/>
        <v>-28931.1</v>
      </c>
      <c r="L17" s="8">
        <f t="shared" si="1"/>
        <v>-28931.1</v>
      </c>
      <c r="M17" s="8">
        <f t="shared" si="2"/>
        <v>100207.61245674742</v>
      </c>
      <c r="N17" s="8">
        <f t="shared" si="3"/>
        <v>0</v>
      </c>
      <c r="O17" s="8">
        <f t="shared" si="4"/>
        <v>0</v>
      </c>
      <c r="P17" s="8">
        <f t="shared" si="5"/>
        <v>100</v>
      </c>
    </row>
    <row r="18" spans="1:16" ht="13.5">
      <c r="A18" s="4" t="s">
        <v>43</v>
      </c>
      <c r="B18" s="4" t="s">
        <v>44</v>
      </c>
      <c r="C18" s="5">
        <v>39415</v>
      </c>
      <c r="D18" s="5">
        <v>59693.4</v>
      </c>
      <c r="E18" s="5">
        <v>59693.4</v>
      </c>
      <c r="F18" s="5">
        <v>58974250.39</v>
      </c>
      <c r="G18" s="5">
        <v>0</v>
      </c>
      <c r="H18" s="5">
        <v>58974.2</v>
      </c>
      <c r="I18" s="5">
        <v>0</v>
      </c>
      <c r="J18" s="5">
        <v>0</v>
      </c>
      <c r="K18" s="5">
        <f t="shared" si="0"/>
        <v>-58914556.99</v>
      </c>
      <c r="L18" s="5">
        <f t="shared" si="1"/>
        <v>-58914556.99</v>
      </c>
      <c r="M18" s="5">
        <f t="shared" si="2"/>
        <v>98795.26110089222</v>
      </c>
      <c r="N18" s="5">
        <f t="shared" si="3"/>
        <v>719.2000000000044</v>
      </c>
      <c r="O18" s="5">
        <f t="shared" si="4"/>
        <v>719.2000000000044</v>
      </c>
      <c r="P18" s="5">
        <f t="shared" si="5"/>
        <v>98.79517668619981</v>
      </c>
    </row>
    <row r="19" spans="1:16" ht="13.5">
      <c r="A19" s="6" t="s">
        <v>45</v>
      </c>
      <c r="B19" s="6" t="s">
        <v>46</v>
      </c>
      <c r="C19" s="8">
        <v>32442.6</v>
      </c>
      <c r="D19" s="8">
        <v>48807</v>
      </c>
      <c r="E19" s="8">
        <v>48807</v>
      </c>
      <c r="F19" s="8">
        <v>48237666.96</v>
      </c>
      <c r="G19" s="8">
        <v>0</v>
      </c>
      <c r="H19" s="8">
        <v>48237.7</v>
      </c>
      <c r="I19" s="8">
        <v>0</v>
      </c>
      <c r="J19" s="8">
        <v>0</v>
      </c>
      <c r="K19" s="8">
        <f t="shared" si="0"/>
        <v>-48188859.96</v>
      </c>
      <c r="L19" s="8">
        <f t="shared" si="1"/>
        <v>-48188859.96</v>
      </c>
      <c r="M19" s="8">
        <f t="shared" si="2"/>
        <v>98833.50126006515</v>
      </c>
      <c r="N19" s="8">
        <f t="shared" si="3"/>
        <v>569.3000000000029</v>
      </c>
      <c r="O19" s="8">
        <f t="shared" si="4"/>
        <v>569.3000000000029</v>
      </c>
      <c r="P19" s="8">
        <f t="shared" si="5"/>
        <v>98.8335689552728</v>
      </c>
    </row>
    <row r="20" spans="1:16" ht="13.5">
      <c r="A20" s="6" t="s">
        <v>47</v>
      </c>
      <c r="B20" s="6" t="s">
        <v>48</v>
      </c>
      <c r="C20" s="8">
        <v>1543.5</v>
      </c>
      <c r="D20" s="8">
        <v>2487.4</v>
      </c>
      <c r="E20" s="8">
        <v>2487.4</v>
      </c>
      <c r="F20" s="8">
        <v>2483026.1099999994</v>
      </c>
      <c r="G20" s="8">
        <v>0</v>
      </c>
      <c r="H20" s="8">
        <v>2483</v>
      </c>
      <c r="I20" s="8">
        <v>0</v>
      </c>
      <c r="J20" s="8">
        <v>0</v>
      </c>
      <c r="K20" s="8">
        <f t="shared" si="0"/>
        <v>-2480538.7099999995</v>
      </c>
      <c r="L20" s="8">
        <f t="shared" si="1"/>
        <v>-2480538.7099999995</v>
      </c>
      <c r="M20" s="8">
        <f t="shared" si="2"/>
        <v>99824.15815711181</v>
      </c>
      <c r="N20" s="8">
        <f t="shared" si="3"/>
        <v>4.400000000000091</v>
      </c>
      <c r="O20" s="8">
        <f t="shared" si="4"/>
        <v>4.400000000000091</v>
      </c>
      <c r="P20" s="8">
        <f t="shared" si="5"/>
        <v>99.82310846667202</v>
      </c>
    </row>
    <row r="21" spans="1:16" ht="13.5">
      <c r="A21" s="6" t="s">
        <v>49</v>
      </c>
      <c r="B21" s="6" t="s">
        <v>50</v>
      </c>
      <c r="C21" s="8">
        <v>3684.1</v>
      </c>
      <c r="D21" s="8">
        <v>5773.4</v>
      </c>
      <c r="E21" s="8">
        <v>5773.4</v>
      </c>
      <c r="F21" s="8">
        <v>5628636.96</v>
      </c>
      <c r="G21" s="8">
        <v>0</v>
      </c>
      <c r="H21" s="8">
        <v>5628.6</v>
      </c>
      <c r="I21" s="8">
        <v>0</v>
      </c>
      <c r="J21" s="8">
        <v>0</v>
      </c>
      <c r="K21" s="8">
        <f t="shared" si="0"/>
        <v>-5622863.56</v>
      </c>
      <c r="L21" s="8">
        <f t="shared" si="1"/>
        <v>-5622863.56</v>
      </c>
      <c r="M21" s="8">
        <f t="shared" si="2"/>
        <v>97492.58599785222</v>
      </c>
      <c r="N21" s="8">
        <f t="shared" si="3"/>
        <v>144.79999999999927</v>
      </c>
      <c r="O21" s="8">
        <f t="shared" si="4"/>
        <v>144.79999999999927</v>
      </c>
      <c r="P21" s="8">
        <f t="shared" si="5"/>
        <v>97.49194582048708</v>
      </c>
    </row>
    <row r="22" spans="1:16" ht="13.5">
      <c r="A22" s="6" t="s">
        <v>51</v>
      </c>
      <c r="B22" s="6" t="s">
        <v>52</v>
      </c>
      <c r="C22" s="8">
        <v>72</v>
      </c>
      <c r="D22" s="8">
        <v>72</v>
      </c>
      <c r="E22" s="8">
        <v>72</v>
      </c>
      <c r="F22" s="8">
        <v>71531.25</v>
      </c>
      <c r="G22" s="8">
        <v>0</v>
      </c>
      <c r="H22" s="8">
        <v>71.5</v>
      </c>
      <c r="I22" s="8">
        <v>0</v>
      </c>
      <c r="J22" s="8">
        <v>0</v>
      </c>
      <c r="K22" s="8">
        <f t="shared" si="0"/>
        <v>-71459.25</v>
      </c>
      <c r="L22" s="8">
        <f t="shared" si="1"/>
        <v>-71459.25</v>
      </c>
      <c r="M22" s="8">
        <f t="shared" si="2"/>
        <v>99348.95833333334</v>
      </c>
      <c r="N22" s="8">
        <f t="shared" si="3"/>
        <v>0.5</v>
      </c>
      <c r="O22" s="8">
        <f t="shared" si="4"/>
        <v>0.5</v>
      </c>
      <c r="P22" s="8">
        <f t="shared" si="5"/>
        <v>99.30555555555556</v>
      </c>
    </row>
    <row r="23" spans="1:16" ht="41.25">
      <c r="A23" s="6" t="s">
        <v>53</v>
      </c>
      <c r="B23" s="6" t="s">
        <v>54</v>
      </c>
      <c r="C23" s="8">
        <v>527.8</v>
      </c>
      <c r="D23" s="8">
        <v>958.6</v>
      </c>
      <c r="E23" s="8">
        <v>958.6</v>
      </c>
      <c r="F23" s="8">
        <v>958489.11</v>
      </c>
      <c r="G23" s="8">
        <v>0</v>
      </c>
      <c r="H23" s="8">
        <v>958.4</v>
      </c>
      <c r="I23" s="8">
        <v>0</v>
      </c>
      <c r="J23" s="8">
        <v>0</v>
      </c>
      <c r="K23" s="8">
        <f t="shared" si="0"/>
        <v>-957530.51</v>
      </c>
      <c r="L23" s="8">
        <f t="shared" si="1"/>
        <v>-957530.51</v>
      </c>
      <c r="M23" s="8">
        <f t="shared" si="2"/>
        <v>99988.43208846233</v>
      </c>
      <c r="N23" s="8">
        <f t="shared" si="3"/>
        <v>0.20000000000004547</v>
      </c>
      <c r="O23" s="8">
        <f t="shared" si="4"/>
        <v>0.20000000000004547</v>
      </c>
      <c r="P23" s="8">
        <f t="shared" si="5"/>
        <v>99.97913624035051</v>
      </c>
    </row>
    <row r="24" spans="1:16" ht="27">
      <c r="A24" s="6" t="s">
        <v>55</v>
      </c>
      <c r="B24" s="6" t="s">
        <v>56</v>
      </c>
      <c r="C24" s="8">
        <v>1144.9</v>
      </c>
      <c r="D24" s="8">
        <v>1594.9</v>
      </c>
      <c r="E24" s="8">
        <v>1594.9</v>
      </c>
      <c r="F24" s="8">
        <v>1594900</v>
      </c>
      <c r="G24" s="8">
        <v>0</v>
      </c>
      <c r="H24" s="8">
        <v>1594.9</v>
      </c>
      <c r="I24" s="8">
        <v>0</v>
      </c>
      <c r="J24" s="8">
        <v>0</v>
      </c>
      <c r="K24" s="8">
        <f t="shared" si="0"/>
        <v>-1593305.1</v>
      </c>
      <c r="L24" s="8">
        <f t="shared" si="1"/>
        <v>-1593305.1</v>
      </c>
      <c r="M24" s="8">
        <f t="shared" si="2"/>
        <v>99999.99999999999</v>
      </c>
      <c r="N24" s="8">
        <f t="shared" si="3"/>
        <v>0</v>
      </c>
      <c r="O24" s="8">
        <f t="shared" si="4"/>
        <v>0</v>
      </c>
      <c r="P24" s="8">
        <f t="shared" si="5"/>
        <v>100</v>
      </c>
    </row>
    <row r="25" spans="1:16" ht="13.5">
      <c r="A25" s="4" t="s">
        <v>57</v>
      </c>
      <c r="B25" s="4" t="s">
        <v>58</v>
      </c>
      <c r="C25" s="5">
        <v>77448.7</v>
      </c>
      <c r="D25" s="5">
        <v>98611.7</v>
      </c>
      <c r="E25" s="5">
        <v>98611.8</v>
      </c>
      <c r="F25" s="5">
        <v>98405151.63000001</v>
      </c>
      <c r="G25" s="5">
        <v>0</v>
      </c>
      <c r="H25" s="5">
        <v>98405.1</v>
      </c>
      <c r="I25" s="5">
        <v>0</v>
      </c>
      <c r="J25" s="5">
        <v>20846775.57</v>
      </c>
      <c r="K25" s="5">
        <f t="shared" si="0"/>
        <v>-98306539.83000001</v>
      </c>
      <c r="L25" s="5">
        <f t="shared" si="1"/>
        <v>-98306539.93</v>
      </c>
      <c r="M25" s="5">
        <f t="shared" si="2"/>
        <v>99790.44255352809</v>
      </c>
      <c r="N25" s="5">
        <f t="shared" si="3"/>
        <v>206.59999999999127</v>
      </c>
      <c r="O25" s="5">
        <f t="shared" si="4"/>
        <v>206.6999999999971</v>
      </c>
      <c r="P25" s="5">
        <f t="shared" si="5"/>
        <v>99.79039019671075</v>
      </c>
    </row>
    <row r="26" spans="1:16" ht="69">
      <c r="A26" s="6" t="s">
        <v>59</v>
      </c>
      <c r="B26" s="14" t="s">
        <v>217</v>
      </c>
      <c r="C26" s="8">
        <v>10000</v>
      </c>
      <c r="D26" s="8">
        <v>8409.9</v>
      </c>
      <c r="E26" s="8">
        <v>8409.9</v>
      </c>
      <c r="F26" s="8">
        <v>8409902.42</v>
      </c>
      <c r="G26" s="8">
        <v>0</v>
      </c>
      <c r="H26" s="8">
        <v>8409.9</v>
      </c>
      <c r="I26" s="8">
        <v>0</v>
      </c>
      <c r="J26" s="8">
        <v>1707737.41</v>
      </c>
      <c r="K26" s="8">
        <f t="shared" si="0"/>
        <v>-8401492.52</v>
      </c>
      <c r="L26" s="8">
        <f t="shared" si="1"/>
        <v>-8401492.52</v>
      </c>
      <c r="M26" s="8">
        <f t="shared" si="2"/>
        <v>100000.0287756097</v>
      </c>
      <c r="N26" s="8">
        <f t="shared" si="3"/>
        <v>0</v>
      </c>
      <c r="O26" s="8">
        <f t="shared" si="4"/>
        <v>0</v>
      </c>
      <c r="P26" s="8">
        <f t="shared" si="5"/>
        <v>100</v>
      </c>
    </row>
    <row r="27" spans="1:16" ht="69">
      <c r="A27" s="6" t="s">
        <v>60</v>
      </c>
      <c r="B27" s="14" t="s">
        <v>217</v>
      </c>
      <c r="C27" s="8">
        <v>17.7</v>
      </c>
      <c r="D27" s="8">
        <v>18.7</v>
      </c>
      <c r="E27" s="8">
        <v>18.7</v>
      </c>
      <c r="F27" s="8">
        <v>18700.57</v>
      </c>
      <c r="G27" s="8">
        <v>0</v>
      </c>
      <c r="H27" s="8">
        <v>18.7</v>
      </c>
      <c r="I27" s="8">
        <v>0</v>
      </c>
      <c r="J27" s="8">
        <v>0</v>
      </c>
      <c r="K27" s="8">
        <f t="shared" si="0"/>
        <v>-18681.87</v>
      </c>
      <c r="L27" s="8">
        <f t="shared" si="1"/>
        <v>-18681.87</v>
      </c>
      <c r="M27" s="8">
        <f t="shared" si="2"/>
        <v>100003.04812834224</v>
      </c>
      <c r="N27" s="8">
        <f t="shared" si="3"/>
        <v>0</v>
      </c>
      <c r="O27" s="8">
        <f t="shared" si="4"/>
        <v>0</v>
      </c>
      <c r="P27" s="8">
        <f t="shared" si="5"/>
        <v>100</v>
      </c>
    </row>
    <row r="28" spans="1:16" ht="69">
      <c r="A28" s="6" t="s">
        <v>61</v>
      </c>
      <c r="B28" s="14" t="s">
        <v>218</v>
      </c>
      <c r="C28" s="8">
        <v>1.5</v>
      </c>
      <c r="D28" s="8">
        <v>1.5</v>
      </c>
      <c r="E28" s="8">
        <v>1.5</v>
      </c>
      <c r="F28" s="8">
        <v>1080</v>
      </c>
      <c r="G28" s="8">
        <v>0</v>
      </c>
      <c r="H28" s="8">
        <v>1.1</v>
      </c>
      <c r="I28" s="8">
        <v>0</v>
      </c>
      <c r="J28" s="8">
        <v>0</v>
      </c>
      <c r="K28" s="8">
        <f t="shared" si="0"/>
        <v>-1078.5</v>
      </c>
      <c r="L28" s="8">
        <f t="shared" si="1"/>
        <v>-1078.5</v>
      </c>
      <c r="M28" s="8">
        <f t="shared" si="2"/>
        <v>72000</v>
      </c>
      <c r="N28" s="8">
        <f t="shared" si="3"/>
        <v>0.3999999999999999</v>
      </c>
      <c r="O28" s="8">
        <f t="shared" si="4"/>
        <v>0.3999999999999999</v>
      </c>
      <c r="P28" s="8">
        <f t="shared" si="5"/>
        <v>73.33333333333334</v>
      </c>
    </row>
    <row r="29" spans="1:16" ht="69">
      <c r="A29" s="6" t="s">
        <v>63</v>
      </c>
      <c r="B29" s="6" t="s">
        <v>64</v>
      </c>
      <c r="C29" s="8">
        <v>2000</v>
      </c>
      <c r="D29" s="8">
        <v>1764.2</v>
      </c>
      <c r="E29" s="8">
        <v>1764.2</v>
      </c>
      <c r="F29" s="8">
        <v>1764221.63</v>
      </c>
      <c r="G29" s="8">
        <v>0</v>
      </c>
      <c r="H29" s="8">
        <v>1764.2</v>
      </c>
      <c r="I29" s="8">
        <v>0</v>
      </c>
      <c r="J29" s="8">
        <v>330399.62</v>
      </c>
      <c r="K29" s="8">
        <f t="shared" si="0"/>
        <v>-1762457.43</v>
      </c>
      <c r="L29" s="8">
        <f t="shared" si="1"/>
        <v>-1762457.43</v>
      </c>
      <c r="M29" s="8">
        <f t="shared" si="2"/>
        <v>100001.22605146808</v>
      </c>
      <c r="N29" s="8">
        <f t="shared" si="3"/>
        <v>0</v>
      </c>
      <c r="O29" s="8">
        <f t="shared" si="4"/>
        <v>0</v>
      </c>
      <c r="P29" s="8">
        <f t="shared" si="5"/>
        <v>100</v>
      </c>
    </row>
    <row r="30" spans="1:16" ht="69">
      <c r="A30" s="6" t="s">
        <v>65</v>
      </c>
      <c r="B30" s="6" t="s">
        <v>64</v>
      </c>
      <c r="C30" s="8">
        <v>1200</v>
      </c>
      <c r="D30" s="8">
        <v>1221.74</v>
      </c>
      <c r="E30" s="8">
        <v>1221.74</v>
      </c>
      <c r="F30" s="8">
        <v>1221.74</v>
      </c>
      <c r="G30" s="8">
        <v>0</v>
      </c>
      <c r="H30" s="8">
        <v>1221.74</v>
      </c>
      <c r="I30" s="8">
        <v>0</v>
      </c>
      <c r="J30" s="8">
        <v>0</v>
      </c>
      <c r="K30" s="8">
        <f t="shared" si="0"/>
        <v>0</v>
      </c>
      <c r="L30" s="8">
        <f t="shared" si="1"/>
        <v>0</v>
      </c>
      <c r="M30" s="8">
        <f t="shared" si="2"/>
        <v>100</v>
      </c>
      <c r="N30" s="8">
        <f t="shared" si="3"/>
        <v>0</v>
      </c>
      <c r="O30" s="8">
        <f t="shared" si="4"/>
        <v>0</v>
      </c>
      <c r="P30" s="8">
        <f t="shared" si="5"/>
        <v>100</v>
      </c>
    </row>
    <row r="31" spans="1:16" ht="69">
      <c r="A31" s="6" t="s">
        <v>66</v>
      </c>
      <c r="B31" s="6" t="s">
        <v>67</v>
      </c>
      <c r="C31" s="8">
        <v>1500</v>
      </c>
      <c r="D31" s="8">
        <v>818.7</v>
      </c>
      <c r="E31" s="8">
        <v>818.7</v>
      </c>
      <c r="F31" s="8">
        <v>818728.88</v>
      </c>
      <c r="G31" s="8">
        <v>0</v>
      </c>
      <c r="H31" s="8">
        <v>818.7</v>
      </c>
      <c r="I31" s="8">
        <v>0</v>
      </c>
      <c r="J31" s="8">
        <v>188103.13</v>
      </c>
      <c r="K31" s="8">
        <f t="shared" si="0"/>
        <v>-817910.18</v>
      </c>
      <c r="L31" s="8">
        <f t="shared" si="1"/>
        <v>-817910.18</v>
      </c>
      <c r="M31" s="8">
        <f t="shared" si="2"/>
        <v>100003.52754366679</v>
      </c>
      <c r="N31" s="8">
        <f t="shared" si="3"/>
        <v>0</v>
      </c>
      <c r="O31" s="8">
        <f t="shared" si="4"/>
        <v>0</v>
      </c>
      <c r="P31" s="8">
        <f t="shared" si="5"/>
        <v>100</v>
      </c>
    </row>
    <row r="32" spans="1:16" ht="69">
      <c r="A32" s="6" t="s">
        <v>68</v>
      </c>
      <c r="B32" s="6" t="s">
        <v>69</v>
      </c>
      <c r="C32" s="8">
        <v>1.2</v>
      </c>
      <c r="D32" s="8">
        <v>1.2</v>
      </c>
      <c r="E32" s="8">
        <v>1.2</v>
      </c>
      <c r="F32" s="8">
        <v>1221.74</v>
      </c>
      <c r="G32" s="8">
        <v>0</v>
      </c>
      <c r="H32" s="8">
        <v>1.2</v>
      </c>
      <c r="I32" s="8">
        <v>0</v>
      </c>
      <c r="J32" s="8">
        <v>0</v>
      </c>
      <c r="K32" s="8">
        <f t="shared" si="0"/>
        <v>-1220.54</v>
      </c>
      <c r="L32" s="8">
        <f t="shared" si="1"/>
        <v>-1220.54</v>
      </c>
      <c r="M32" s="8">
        <f t="shared" si="2"/>
        <v>101811.66666666667</v>
      </c>
      <c r="N32" s="8">
        <f t="shared" si="3"/>
        <v>0</v>
      </c>
      <c r="O32" s="8">
        <f t="shared" si="4"/>
        <v>0</v>
      </c>
      <c r="P32" s="8">
        <f t="shared" si="5"/>
        <v>100</v>
      </c>
    </row>
    <row r="33" spans="1:16" ht="54.75">
      <c r="A33" s="6" t="s">
        <v>70</v>
      </c>
      <c r="B33" s="6" t="s">
        <v>71</v>
      </c>
      <c r="C33" s="8">
        <v>15</v>
      </c>
      <c r="D33" s="8">
        <v>15</v>
      </c>
      <c r="E33" s="8">
        <v>15</v>
      </c>
      <c r="F33" s="8">
        <v>12055.04</v>
      </c>
      <c r="G33" s="8">
        <v>0</v>
      </c>
      <c r="H33" s="8">
        <v>12.1</v>
      </c>
      <c r="I33" s="8">
        <v>0</v>
      </c>
      <c r="J33" s="8">
        <v>0</v>
      </c>
      <c r="K33" s="8">
        <f t="shared" si="0"/>
        <v>-12040.04</v>
      </c>
      <c r="L33" s="8">
        <f t="shared" si="1"/>
        <v>-12040.04</v>
      </c>
      <c r="M33" s="8">
        <f t="shared" si="2"/>
        <v>80366.93333333333</v>
      </c>
      <c r="N33" s="8">
        <f t="shared" si="3"/>
        <v>2.9000000000000004</v>
      </c>
      <c r="O33" s="8">
        <f t="shared" si="4"/>
        <v>2.9000000000000004</v>
      </c>
      <c r="P33" s="8">
        <f t="shared" si="5"/>
        <v>80.66666666666666</v>
      </c>
    </row>
    <row r="34" spans="1:16" ht="72.75" customHeight="1">
      <c r="A34" s="6" t="s">
        <v>72</v>
      </c>
      <c r="B34" s="14" t="s">
        <v>214</v>
      </c>
      <c r="C34" s="8">
        <v>1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0.36</v>
      </c>
      <c r="K34" s="8">
        <f t="shared" si="0"/>
        <v>0</v>
      </c>
      <c r="L34" s="8">
        <f t="shared" si="1"/>
        <v>0</v>
      </c>
      <c r="M34" s="8">
        <f t="shared" si="2"/>
        <v>0</v>
      </c>
      <c r="N34" s="8">
        <f t="shared" si="3"/>
        <v>0</v>
      </c>
      <c r="O34" s="8">
        <f t="shared" si="4"/>
        <v>0</v>
      </c>
      <c r="P34" s="8">
        <f t="shared" si="5"/>
        <v>0</v>
      </c>
    </row>
    <row r="35" spans="1:16" ht="27">
      <c r="A35" s="6" t="s">
        <v>73</v>
      </c>
      <c r="B35" s="6" t="s">
        <v>74</v>
      </c>
      <c r="C35" s="8">
        <v>39.7</v>
      </c>
      <c r="D35" s="8">
        <v>44.7</v>
      </c>
      <c r="E35" s="8">
        <v>44.7</v>
      </c>
      <c r="F35" s="8">
        <v>44700</v>
      </c>
      <c r="G35" s="8">
        <v>0</v>
      </c>
      <c r="H35" s="8">
        <v>44.7</v>
      </c>
      <c r="I35" s="8">
        <v>0</v>
      </c>
      <c r="J35" s="8">
        <v>0</v>
      </c>
      <c r="K35" s="8">
        <f t="shared" si="0"/>
        <v>-44655.3</v>
      </c>
      <c r="L35" s="8">
        <f t="shared" si="1"/>
        <v>-44655.3</v>
      </c>
      <c r="M35" s="8">
        <f t="shared" si="2"/>
        <v>99999.99999999999</v>
      </c>
      <c r="N35" s="8">
        <f t="shared" si="3"/>
        <v>0</v>
      </c>
      <c r="O35" s="8">
        <f t="shared" si="4"/>
        <v>0</v>
      </c>
      <c r="P35" s="8">
        <f t="shared" si="5"/>
        <v>100</v>
      </c>
    </row>
    <row r="36" spans="1:16" ht="13.5">
      <c r="A36" s="6" t="s">
        <v>75</v>
      </c>
      <c r="B36" s="6" t="s">
        <v>76</v>
      </c>
      <c r="C36" s="8">
        <v>808</v>
      </c>
      <c r="D36" s="8">
        <v>808</v>
      </c>
      <c r="E36" s="8">
        <v>808</v>
      </c>
      <c r="F36" s="8">
        <v>637843.85</v>
      </c>
      <c r="G36" s="8">
        <v>0</v>
      </c>
      <c r="H36" s="8">
        <v>637.8</v>
      </c>
      <c r="I36" s="8">
        <v>0</v>
      </c>
      <c r="J36" s="8">
        <v>0</v>
      </c>
      <c r="K36" s="8">
        <f t="shared" si="0"/>
        <v>-637035.85</v>
      </c>
      <c r="L36" s="8">
        <f t="shared" si="1"/>
        <v>-637035.85</v>
      </c>
      <c r="M36" s="8">
        <f t="shared" si="2"/>
        <v>78941.07054455446</v>
      </c>
      <c r="N36" s="8">
        <f t="shared" si="3"/>
        <v>170.20000000000005</v>
      </c>
      <c r="O36" s="8">
        <f t="shared" si="4"/>
        <v>170.20000000000005</v>
      </c>
      <c r="P36" s="8">
        <f t="shared" si="5"/>
        <v>78.93564356435643</v>
      </c>
    </row>
    <row r="37" spans="1:16" ht="69">
      <c r="A37" s="6" t="s">
        <v>77</v>
      </c>
      <c r="B37" s="14" t="s">
        <v>215</v>
      </c>
      <c r="C37" s="8">
        <v>600</v>
      </c>
      <c r="D37" s="8">
        <v>435.7</v>
      </c>
      <c r="E37" s="8">
        <v>435.7</v>
      </c>
      <c r="F37" s="8">
        <v>435694.31</v>
      </c>
      <c r="G37" s="8">
        <v>0</v>
      </c>
      <c r="H37" s="8">
        <v>435.7</v>
      </c>
      <c r="I37" s="8">
        <v>0</v>
      </c>
      <c r="J37" s="8">
        <v>75793.22</v>
      </c>
      <c r="K37" s="8">
        <f t="shared" si="0"/>
        <v>-435258.61</v>
      </c>
      <c r="L37" s="8">
        <f t="shared" si="1"/>
        <v>-435258.61</v>
      </c>
      <c r="M37" s="8">
        <f t="shared" si="2"/>
        <v>99998.6940555428</v>
      </c>
      <c r="N37" s="8">
        <f t="shared" si="3"/>
        <v>0</v>
      </c>
      <c r="O37" s="8">
        <f t="shared" si="4"/>
        <v>0</v>
      </c>
      <c r="P37" s="8">
        <f t="shared" si="5"/>
        <v>100</v>
      </c>
    </row>
    <row r="38" spans="1:16" ht="69">
      <c r="A38" s="6" t="s">
        <v>78</v>
      </c>
      <c r="B38" s="14" t="s">
        <v>215</v>
      </c>
      <c r="C38" s="8">
        <v>2.9</v>
      </c>
      <c r="D38" s="8">
        <v>3.1</v>
      </c>
      <c r="E38" s="8">
        <v>3.1</v>
      </c>
      <c r="F38" s="8">
        <v>3068.83</v>
      </c>
      <c r="G38" s="8">
        <v>0</v>
      </c>
      <c r="H38" s="8">
        <v>3.1</v>
      </c>
      <c r="I38" s="8">
        <v>0</v>
      </c>
      <c r="J38" s="8">
        <v>0</v>
      </c>
      <c r="K38" s="8">
        <f aca="true" t="shared" si="6" ref="K38:K69">E38-F38</f>
        <v>-3065.73</v>
      </c>
      <c r="L38" s="8">
        <f aca="true" t="shared" si="7" ref="L38:L69">D38-F38</f>
        <v>-3065.73</v>
      </c>
      <c r="M38" s="8">
        <f aca="true" t="shared" si="8" ref="M38:M69">IF(E38=0,0,(F38/E38)*100)</f>
        <v>98994.51612903226</v>
      </c>
      <c r="N38" s="8">
        <f aca="true" t="shared" si="9" ref="N38:N69">D38-H38</f>
        <v>0</v>
      </c>
      <c r="O38" s="8">
        <f aca="true" t="shared" si="10" ref="O38:O69">E38-H38</f>
        <v>0</v>
      </c>
      <c r="P38" s="8">
        <f aca="true" t="shared" si="11" ref="P38:P69">IF(E38=0,0,(H38/E38)*100)</f>
        <v>100</v>
      </c>
    </row>
    <row r="39" spans="1:16" ht="13.5">
      <c r="A39" s="6" t="s">
        <v>79</v>
      </c>
      <c r="B39" s="6" t="s">
        <v>80</v>
      </c>
      <c r="C39" s="8">
        <v>500</v>
      </c>
      <c r="D39" s="8">
        <v>495.5</v>
      </c>
      <c r="E39" s="8">
        <v>495.5</v>
      </c>
      <c r="F39" s="8">
        <v>495537.09</v>
      </c>
      <c r="G39" s="8">
        <v>0</v>
      </c>
      <c r="H39" s="8">
        <v>495.5</v>
      </c>
      <c r="I39" s="8">
        <v>0</v>
      </c>
      <c r="J39" s="8">
        <v>0</v>
      </c>
      <c r="K39" s="8">
        <f t="shared" si="6"/>
        <v>-495041.59</v>
      </c>
      <c r="L39" s="8">
        <f t="shared" si="7"/>
        <v>-495041.59</v>
      </c>
      <c r="M39" s="8">
        <f t="shared" si="8"/>
        <v>100007.48536831484</v>
      </c>
      <c r="N39" s="8">
        <f t="shared" si="9"/>
        <v>0</v>
      </c>
      <c r="O39" s="8">
        <f t="shared" si="10"/>
        <v>0</v>
      </c>
      <c r="P39" s="8">
        <f t="shared" si="11"/>
        <v>100</v>
      </c>
    </row>
    <row r="40" spans="1:16" ht="13.5">
      <c r="A40" s="6" t="s">
        <v>81</v>
      </c>
      <c r="B40" s="6" t="s">
        <v>82</v>
      </c>
      <c r="C40" s="8">
        <v>480</v>
      </c>
      <c r="D40" s="8">
        <v>389.9</v>
      </c>
      <c r="E40" s="8">
        <v>389.9</v>
      </c>
      <c r="F40" s="8">
        <v>389348.28</v>
      </c>
      <c r="G40" s="8">
        <v>0</v>
      </c>
      <c r="H40" s="8">
        <v>389.3</v>
      </c>
      <c r="I40" s="8">
        <v>0</v>
      </c>
      <c r="J40" s="8">
        <v>0</v>
      </c>
      <c r="K40" s="8">
        <f t="shared" si="6"/>
        <v>-388958.38</v>
      </c>
      <c r="L40" s="8">
        <f t="shared" si="7"/>
        <v>-388958.38</v>
      </c>
      <c r="M40" s="8">
        <f t="shared" si="8"/>
        <v>99858.49705052578</v>
      </c>
      <c r="N40" s="8">
        <f t="shared" si="9"/>
        <v>0.5999999999999659</v>
      </c>
      <c r="O40" s="8">
        <f t="shared" si="10"/>
        <v>0.5999999999999659</v>
      </c>
      <c r="P40" s="8">
        <f t="shared" si="11"/>
        <v>99.84611438830471</v>
      </c>
    </row>
    <row r="41" spans="1:16" ht="13.5">
      <c r="A41" s="6" t="s">
        <v>83</v>
      </c>
      <c r="B41" s="6" t="s">
        <v>84</v>
      </c>
      <c r="C41" s="8">
        <v>23128.5</v>
      </c>
      <c r="D41" s="8">
        <v>25292.1</v>
      </c>
      <c r="E41" s="8">
        <v>25292.1</v>
      </c>
      <c r="F41" s="8">
        <v>25292162.44</v>
      </c>
      <c r="G41" s="8">
        <v>0</v>
      </c>
      <c r="H41" s="8">
        <v>25292.1</v>
      </c>
      <c r="I41" s="8">
        <v>0</v>
      </c>
      <c r="J41" s="8">
        <v>0</v>
      </c>
      <c r="K41" s="8">
        <f t="shared" si="6"/>
        <v>-25266870.34</v>
      </c>
      <c r="L41" s="8">
        <f t="shared" si="7"/>
        <v>-25266870.34</v>
      </c>
      <c r="M41" s="8">
        <f t="shared" si="8"/>
        <v>100000.2468755066</v>
      </c>
      <c r="N41" s="8">
        <f t="shared" si="9"/>
        <v>0</v>
      </c>
      <c r="O41" s="8">
        <f t="shared" si="10"/>
        <v>0</v>
      </c>
      <c r="P41" s="8">
        <f t="shared" si="11"/>
        <v>100</v>
      </c>
    </row>
    <row r="42" spans="1:16" ht="27">
      <c r="A42" s="6" t="s">
        <v>85</v>
      </c>
      <c r="B42" s="6" t="s">
        <v>86</v>
      </c>
      <c r="C42" s="8">
        <v>2000</v>
      </c>
      <c r="D42" s="8">
        <v>1589.6</v>
      </c>
      <c r="E42" s="8">
        <v>1589.6</v>
      </c>
      <c r="F42" s="8">
        <v>1589592.57</v>
      </c>
      <c r="G42" s="8">
        <v>0</v>
      </c>
      <c r="H42" s="8">
        <v>1589.6</v>
      </c>
      <c r="I42" s="8">
        <v>0</v>
      </c>
      <c r="J42" s="8">
        <v>0</v>
      </c>
      <c r="K42" s="8">
        <f t="shared" si="6"/>
        <v>-1588002.97</v>
      </c>
      <c r="L42" s="8">
        <f t="shared" si="7"/>
        <v>-1588002.97</v>
      </c>
      <c r="M42" s="8">
        <f t="shared" si="8"/>
        <v>99999.5325868143</v>
      </c>
      <c r="N42" s="8">
        <f t="shared" si="9"/>
        <v>0</v>
      </c>
      <c r="O42" s="8">
        <f t="shared" si="10"/>
        <v>0</v>
      </c>
      <c r="P42" s="8">
        <f t="shared" si="11"/>
        <v>100</v>
      </c>
    </row>
    <row r="43" spans="1:16" ht="13.5">
      <c r="A43" s="6" t="s">
        <v>87</v>
      </c>
      <c r="B43" s="6" t="s">
        <v>88</v>
      </c>
      <c r="C43" s="8">
        <v>3900</v>
      </c>
      <c r="D43" s="8">
        <v>4101.5</v>
      </c>
      <c r="E43" s="8">
        <v>4101.5</v>
      </c>
      <c r="F43" s="8">
        <v>4101546.6</v>
      </c>
      <c r="G43" s="8">
        <v>0</v>
      </c>
      <c r="H43" s="8">
        <v>4101.5</v>
      </c>
      <c r="I43" s="8">
        <v>0</v>
      </c>
      <c r="J43" s="8">
        <v>0</v>
      </c>
      <c r="K43" s="8">
        <f t="shared" si="6"/>
        <v>-4097445.1</v>
      </c>
      <c r="L43" s="8">
        <f t="shared" si="7"/>
        <v>-4097445.1</v>
      </c>
      <c r="M43" s="8">
        <f t="shared" si="8"/>
        <v>100001.13616969401</v>
      </c>
      <c r="N43" s="8">
        <f t="shared" si="9"/>
        <v>0</v>
      </c>
      <c r="O43" s="8">
        <f t="shared" si="10"/>
        <v>0</v>
      </c>
      <c r="P43" s="8">
        <f t="shared" si="11"/>
        <v>100</v>
      </c>
    </row>
    <row r="44" spans="1:16" ht="13.5">
      <c r="A44" s="6" t="s">
        <v>89</v>
      </c>
      <c r="B44" s="6" t="s">
        <v>90</v>
      </c>
      <c r="C44" s="8">
        <v>800</v>
      </c>
      <c r="D44" s="8">
        <v>782.2</v>
      </c>
      <c r="E44" s="8">
        <v>782.2</v>
      </c>
      <c r="F44" s="8">
        <v>781453.61</v>
      </c>
      <c r="G44" s="8">
        <v>0</v>
      </c>
      <c r="H44" s="8">
        <v>781.4</v>
      </c>
      <c r="I44" s="8">
        <v>0</v>
      </c>
      <c r="J44" s="8">
        <v>0</v>
      </c>
      <c r="K44" s="8">
        <f t="shared" si="6"/>
        <v>-780671.41</v>
      </c>
      <c r="L44" s="8">
        <f t="shared" si="7"/>
        <v>-780671.41</v>
      </c>
      <c r="M44" s="8">
        <f t="shared" si="8"/>
        <v>99904.57811301456</v>
      </c>
      <c r="N44" s="8">
        <f t="shared" si="9"/>
        <v>0.8000000000000682</v>
      </c>
      <c r="O44" s="8">
        <f t="shared" si="10"/>
        <v>0.8000000000000682</v>
      </c>
      <c r="P44" s="8">
        <f t="shared" si="11"/>
        <v>99.89772436716952</v>
      </c>
    </row>
    <row r="45" spans="1:16" ht="13.5">
      <c r="A45" s="6" t="s">
        <v>91</v>
      </c>
      <c r="B45" s="6" t="s">
        <v>92</v>
      </c>
      <c r="C45" s="8">
        <v>160</v>
      </c>
      <c r="D45" s="8">
        <v>65.9</v>
      </c>
      <c r="E45" s="8">
        <v>65.9</v>
      </c>
      <c r="F45" s="8">
        <v>65920</v>
      </c>
      <c r="G45" s="8">
        <v>0</v>
      </c>
      <c r="H45" s="8">
        <v>65.9</v>
      </c>
      <c r="I45" s="8">
        <v>0</v>
      </c>
      <c r="J45" s="8">
        <v>0</v>
      </c>
      <c r="K45" s="8">
        <f t="shared" si="6"/>
        <v>-65854.1</v>
      </c>
      <c r="L45" s="8">
        <f t="shared" si="7"/>
        <v>-65854.1</v>
      </c>
      <c r="M45" s="8">
        <f t="shared" si="8"/>
        <v>100030.34901365705</v>
      </c>
      <c r="N45" s="8">
        <f t="shared" si="9"/>
        <v>0</v>
      </c>
      <c r="O45" s="8">
        <f t="shared" si="10"/>
        <v>0</v>
      </c>
      <c r="P45" s="8">
        <f t="shared" si="11"/>
        <v>100</v>
      </c>
    </row>
    <row r="46" spans="1:16" ht="13.5">
      <c r="A46" s="6" t="s">
        <v>93</v>
      </c>
      <c r="B46" s="6" t="s">
        <v>94</v>
      </c>
      <c r="C46" s="8">
        <v>3000</v>
      </c>
      <c r="D46" s="8">
        <v>4312.3</v>
      </c>
      <c r="E46" s="8">
        <v>4312.3</v>
      </c>
      <c r="F46" s="8">
        <v>4312372.74</v>
      </c>
      <c r="G46" s="8">
        <v>0</v>
      </c>
      <c r="H46" s="8">
        <v>4312.3</v>
      </c>
      <c r="I46" s="8">
        <v>0</v>
      </c>
      <c r="J46" s="8">
        <v>0</v>
      </c>
      <c r="K46" s="8">
        <f t="shared" si="6"/>
        <v>-4308060.44</v>
      </c>
      <c r="L46" s="8">
        <f t="shared" si="7"/>
        <v>-4308060.44</v>
      </c>
      <c r="M46" s="8">
        <f t="shared" si="8"/>
        <v>100001.68680286621</v>
      </c>
      <c r="N46" s="8">
        <f t="shared" si="9"/>
        <v>0</v>
      </c>
      <c r="O46" s="8">
        <f t="shared" si="10"/>
        <v>0</v>
      </c>
      <c r="P46" s="8">
        <f t="shared" si="11"/>
        <v>100</v>
      </c>
    </row>
    <row r="47" spans="1:16" ht="27">
      <c r="A47" s="6" t="s">
        <v>95</v>
      </c>
      <c r="B47" s="6" t="s">
        <v>96</v>
      </c>
      <c r="C47" s="8">
        <v>10823.6</v>
      </c>
      <c r="D47" s="8">
        <v>32951</v>
      </c>
      <c r="E47" s="8">
        <v>32951</v>
      </c>
      <c r="F47" s="8">
        <v>32950995.33</v>
      </c>
      <c r="G47" s="8">
        <v>0</v>
      </c>
      <c r="H47" s="8">
        <v>32951</v>
      </c>
      <c r="I47" s="8">
        <v>0</v>
      </c>
      <c r="J47" s="8">
        <v>18522866.71</v>
      </c>
      <c r="K47" s="8">
        <f t="shared" si="6"/>
        <v>-32918044.33</v>
      </c>
      <c r="L47" s="8">
        <f t="shared" si="7"/>
        <v>-32918044.33</v>
      </c>
      <c r="M47" s="8">
        <f t="shared" si="8"/>
        <v>99999.98582744075</v>
      </c>
      <c r="N47" s="8">
        <f t="shared" si="9"/>
        <v>0</v>
      </c>
      <c r="O47" s="8">
        <f t="shared" si="10"/>
        <v>0</v>
      </c>
      <c r="P47" s="8">
        <f t="shared" si="11"/>
        <v>100</v>
      </c>
    </row>
    <row r="48" spans="1:16" ht="41.25">
      <c r="A48" s="6" t="s">
        <v>97</v>
      </c>
      <c r="B48" s="6" t="s">
        <v>98</v>
      </c>
      <c r="C48" s="8">
        <v>25.9</v>
      </c>
      <c r="D48" s="8">
        <v>58.3</v>
      </c>
      <c r="E48" s="8">
        <v>58.3</v>
      </c>
      <c r="F48" s="8">
        <v>58287.12</v>
      </c>
      <c r="G48" s="8">
        <v>0</v>
      </c>
      <c r="H48" s="8">
        <v>58.3</v>
      </c>
      <c r="I48" s="8">
        <v>0</v>
      </c>
      <c r="J48" s="8">
        <v>14292.12</v>
      </c>
      <c r="K48" s="8">
        <f t="shared" si="6"/>
        <v>-58228.82</v>
      </c>
      <c r="L48" s="8">
        <f t="shared" si="7"/>
        <v>-58228.82</v>
      </c>
      <c r="M48" s="8">
        <f t="shared" si="8"/>
        <v>99977.90737564323</v>
      </c>
      <c r="N48" s="8">
        <f t="shared" si="9"/>
        <v>0</v>
      </c>
      <c r="O48" s="8">
        <f t="shared" si="10"/>
        <v>0</v>
      </c>
      <c r="P48" s="8">
        <f t="shared" si="11"/>
        <v>100</v>
      </c>
    </row>
    <row r="49" spans="1:16" ht="41.25">
      <c r="A49" s="6" t="s">
        <v>99</v>
      </c>
      <c r="B49" s="6" t="s">
        <v>100</v>
      </c>
      <c r="C49" s="8">
        <v>70</v>
      </c>
      <c r="D49" s="8">
        <v>43.2</v>
      </c>
      <c r="E49" s="8">
        <v>43.2</v>
      </c>
      <c r="F49" s="8">
        <v>43163.43</v>
      </c>
      <c r="G49" s="8">
        <v>0</v>
      </c>
      <c r="H49" s="8">
        <v>43.2</v>
      </c>
      <c r="I49" s="8">
        <v>0</v>
      </c>
      <c r="J49" s="8">
        <v>2866</v>
      </c>
      <c r="K49" s="8">
        <f t="shared" si="6"/>
        <v>-43120.23</v>
      </c>
      <c r="L49" s="8">
        <f t="shared" si="7"/>
        <v>-43120.23</v>
      </c>
      <c r="M49" s="8">
        <f t="shared" si="8"/>
        <v>99915.34722222222</v>
      </c>
      <c r="N49" s="8">
        <f t="shared" si="9"/>
        <v>0</v>
      </c>
      <c r="O49" s="8">
        <f t="shared" si="10"/>
        <v>0</v>
      </c>
      <c r="P49" s="8">
        <f t="shared" si="11"/>
        <v>100</v>
      </c>
    </row>
    <row r="50" spans="1:16" ht="27">
      <c r="A50" s="6" t="s">
        <v>101</v>
      </c>
      <c r="B50" s="6" t="s">
        <v>102</v>
      </c>
      <c r="C50" s="8">
        <v>6.7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f t="shared" si="6"/>
        <v>0</v>
      </c>
      <c r="L50" s="8">
        <f t="shared" si="7"/>
        <v>0</v>
      </c>
      <c r="M50" s="8">
        <f t="shared" si="8"/>
        <v>0</v>
      </c>
      <c r="N50" s="8">
        <f t="shared" si="9"/>
        <v>0</v>
      </c>
      <c r="O50" s="8">
        <f t="shared" si="10"/>
        <v>0</v>
      </c>
      <c r="P50" s="8">
        <f t="shared" si="11"/>
        <v>0</v>
      </c>
    </row>
    <row r="51" spans="1:16" ht="13.5">
      <c r="A51" s="6" t="s">
        <v>103</v>
      </c>
      <c r="B51" s="6" t="s">
        <v>104</v>
      </c>
      <c r="C51" s="8">
        <v>500</v>
      </c>
      <c r="D51" s="8">
        <v>438.5</v>
      </c>
      <c r="E51" s="8">
        <v>438.5</v>
      </c>
      <c r="F51" s="8">
        <v>438526</v>
      </c>
      <c r="G51" s="8">
        <v>0</v>
      </c>
      <c r="H51" s="8">
        <v>438.5</v>
      </c>
      <c r="I51" s="8">
        <v>0</v>
      </c>
      <c r="J51" s="8">
        <v>0</v>
      </c>
      <c r="K51" s="8">
        <f t="shared" si="6"/>
        <v>-438087.5</v>
      </c>
      <c r="L51" s="8">
        <f t="shared" si="7"/>
        <v>-438087.5</v>
      </c>
      <c r="M51" s="8">
        <f t="shared" si="8"/>
        <v>100005.92930444698</v>
      </c>
      <c r="N51" s="8">
        <f t="shared" si="9"/>
        <v>0</v>
      </c>
      <c r="O51" s="8">
        <f t="shared" si="10"/>
        <v>0</v>
      </c>
      <c r="P51" s="8">
        <f t="shared" si="11"/>
        <v>100</v>
      </c>
    </row>
    <row r="52" spans="1:16" ht="27">
      <c r="A52" s="6" t="s">
        <v>105</v>
      </c>
      <c r="B52" s="6" t="s">
        <v>106</v>
      </c>
      <c r="C52" s="8">
        <v>1801.5</v>
      </c>
      <c r="D52" s="8">
        <v>1656.3</v>
      </c>
      <c r="E52" s="8">
        <v>1656.3</v>
      </c>
      <c r="F52" s="8">
        <v>1656351.76</v>
      </c>
      <c r="G52" s="8">
        <v>0</v>
      </c>
      <c r="H52" s="8">
        <v>1656.3</v>
      </c>
      <c r="I52" s="8">
        <v>0</v>
      </c>
      <c r="J52" s="8">
        <v>0</v>
      </c>
      <c r="K52" s="8">
        <f t="shared" si="6"/>
        <v>-1654695.46</v>
      </c>
      <c r="L52" s="8">
        <f t="shared" si="7"/>
        <v>-1654695.46</v>
      </c>
      <c r="M52" s="8">
        <f t="shared" si="8"/>
        <v>100003.1250377347</v>
      </c>
      <c r="N52" s="8">
        <f t="shared" si="9"/>
        <v>0</v>
      </c>
      <c r="O52" s="8">
        <f t="shared" si="10"/>
        <v>0</v>
      </c>
      <c r="P52" s="8">
        <f t="shared" si="11"/>
        <v>100</v>
      </c>
    </row>
    <row r="53" spans="1:16" ht="27">
      <c r="A53" s="6" t="s">
        <v>107</v>
      </c>
      <c r="B53" s="6" t="s">
        <v>108</v>
      </c>
      <c r="C53" s="8">
        <v>66.9</v>
      </c>
      <c r="D53" s="8">
        <v>48.9</v>
      </c>
      <c r="E53" s="8">
        <v>48.9</v>
      </c>
      <c r="F53" s="8">
        <v>33936</v>
      </c>
      <c r="G53" s="8">
        <v>0</v>
      </c>
      <c r="H53" s="8">
        <v>33.9</v>
      </c>
      <c r="I53" s="8">
        <v>0</v>
      </c>
      <c r="J53" s="8">
        <v>4717</v>
      </c>
      <c r="K53" s="8">
        <f t="shared" si="6"/>
        <v>-33887.1</v>
      </c>
      <c r="L53" s="8">
        <f t="shared" si="7"/>
        <v>-33887.1</v>
      </c>
      <c r="M53" s="8">
        <f t="shared" si="8"/>
        <v>69398.77300613497</v>
      </c>
      <c r="N53" s="8">
        <f t="shared" si="9"/>
        <v>15</v>
      </c>
      <c r="O53" s="8">
        <f t="shared" si="10"/>
        <v>15</v>
      </c>
      <c r="P53" s="8">
        <f t="shared" si="11"/>
        <v>69.32515337423312</v>
      </c>
    </row>
    <row r="54" spans="1:16" ht="27">
      <c r="A54" s="6" t="s">
        <v>109</v>
      </c>
      <c r="B54" s="6" t="s">
        <v>110</v>
      </c>
      <c r="C54" s="8">
        <v>485</v>
      </c>
      <c r="D54" s="8">
        <v>541.1</v>
      </c>
      <c r="E54" s="8">
        <v>541.1</v>
      </c>
      <c r="F54" s="8">
        <v>541081.24</v>
      </c>
      <c r="G54" s="8">
        <v>0</v>
      </c>
      <c r="H54" s="8">
        <v>541.1</v>
      </c>
      <c r="I54" s="8">
        <v>0</v>
      </c>
      <c r="J54" s="8">
        <v>0</v>
      </c>
      <c r="K54" s="8">
        <f t="shared" si="6"/>
        <v>-540540.14</v>
      </c>
      <c r="L54" s="8">
        <f t="shared" si="7"/>
        <v>-540540.14</v>
      </c>
      <c r="M54" s="8">
        <f t="shared" si="8"/>
        <v>99996.53298835705</v>
      </c>
      <c r="N54" s="8">
        <f t="shared" si="9"/>
        <v>0</v>
      </c>
      <c r="O54" s="8">
        <f t="shared" si="10"/>
        <v>0</v>
      </c>
      <c r="P54" s="8">
        <f t="shared" si="11"/>
        <v>100</v>
      </c>
    </row>
    <row r="55" spans="1:16" ht="27">
      <c r="A55" s="6" t="s">
        <v>111</v>
      </c>
      <c r="B55" s="6" t="s">
        <v>112</v>
      </c>
      <c r="C55" s="8">
        <v>5</v>
      </c>
      <c r="D55" s="8">
        <v>5</v>
      </c>
      <c r="E55" s="8">
        <v>5</v>
      </c>
      <c r="F55" s="8">
        <v>4796.1</v>
      </c>
      <c r="G55" s="8">
        <v>0</v>
      </c>
      <c r="H55" s="8">
        <v>4.8</v>
      </c>
      <c r="I55" s="8">
        <v>0</v>
      </c>
      <c r="J55" s="8">
        <v>0</v>
      </c>
      <c r="K55" s="8">
        <f t="shared" si="6"/>
        <v>-4791.1</v>
      </c>
      <c r="L55" s="8">
        <f t="shared" si="7"/>
        <v>-4791.1</v>
      </c>
      <c r="M55" s="8">
        <f t="shared" si="8"/>
        <v>95922</v>
      </c>
      <c r="N55" s="8">
        <f t="shared" si="9"/>
        <v>0.20000000000000018</v>
      </c>
      <c r="O55" s="8">
        <f t="shared" si="10"/>
        <v>0.20000000000000018</v>
      </c>
      <c r="P55" s="8">
        <f t="shared" si="11"/>
        <v>96</v>
      </c>
    </row>
    <row r="56" spans="1:16" ht="27">
      <c r="A56" s="6" t="s">
        <v>113</v>
      </c>
      <c r="B56" s="6" t="s">
        <v>114</v>
      </c>
      <c r="C56" s="8">
        <v>5</v>
      </c>
      <c r="D56" s="8">
        <v>9.2</v>
      </c>
      <c r="E56" s="8">
        <v>9.2</v>
      </c>
      <c r="F56" s="8">
        <v>9099.5</v>
      </c>
      <c r="G56" s="8">
        <v>0</v>
      </c>
      <c r="H56" s="8">
        <v>9.1</v>
      </c>
      <c r="I56" s="8">
        <v>0</v>
      </c>
      <c r="J56" s="8">
        <v>0</v>
      </c>
      <c r="K56" s="8">
        <f t="shared" si="6"/>
        <v>-9090.3</v>
      </c>
      <c r="L56" s="8">
        <f t="shared" si="7"/>
        <v>-9090.3</v>
      </c>
      <c r="M56" s="8">
        <f t="shared" si="8"/>
        <v>98907.60869565219</v>
      </c>
      <c r="N56" s="8">
        <f t="shared" si="9"/>
        <v>0.09999999999999964</v>
      </c>
      <c r="O56" s="8">
        <f t="shared" si="10"/>
        <v>0.09999999999999964</v>
      </c>
      <c r="P56" s="8">
        <f t="shared" si="11"/>
        <v>98.91304347826087</v>
      </c>
    </row>
    <row r="57" spans="1:16" ht="54.75">
      <c r="A57" s="6" t="s">
        <v>115</v>
      </c>
      <c r="B57" s="6" t="s">
        <v>116</v>
      </c>
      <c r="C57" s="8">
        <v>70</v>
      </c>
      <c r="D57" s="8">
        <v>11.4</v>
      </c>
      <c r="E57" s="8">
        <v>11.4</v>
      </c>
      <c r="F57" s="8">
        <v>11442</v>
      </c>
      <c r="G57" s="8">
        <v>0</v>
      </c>
      <c r="H57" s="8">
        <v>11.4</v>
      </c>
      <c r="I57" s="8">
        <v>0</v>
      </c>
      <c r="J57" s="8">
        <v>0</v>
      </c>
      <c r="K57" s="8">
        <f t="shared" si="6"/>
        <v>-11430.6</v>
      </c>
      <c r="L57" s="8">
        <f t="shared" si="7"/>
        <v>-11430.6</v>
      </c>
      <c r="M57" s="8">
        <f t="shared" si="8"/>
        <v>100368.42105263157</v>
      </c>
      <c r="N57" s="8">
        <f t="shared" si="9"/>
        <v>0</v>
      </c>
      <c r="O57" s="8">
        <f t="shared" si="10"/>
        <v>0</v>
      </c>
      <c r="P57" s="8">
        <f t="shared" si="11"/>
        <v>100</v>
      </c>
    </row>
    <row r="58" spans="1:16" ht="27">
      <c r="A58" s="6" t="s">
        <v>117</v>
      </c>
      <c r="B58" s="6" t="s">
        <v>118</v>
      </c>
      <c r="C58" s="8">
        <v>3.8</v>
      </c>
      <c r="D58" s="8">
        <v>3.7</v>
      </c>
      <c r="E58" s="8">
        <v>3.7</v>
      </c>
      <c r="F58" s="8">
        <v>3648100.75</v>
      </c>
      <c r="G58" s="8">
        <v>0</v>
      </c>
      <c r="H58" s="8">
        <v>3.7</v>
      </c>
      <c r="I58" s="8">
        <v>0</v>
      </c>
      <c r="J58" s="8">
        <v>0</v>
      </c>
      <c r="K58" s="8">
        <f t="shared" si="6"/>
        <v>-3648097.05</v>
      </c>
      <c r="L58" s="8">
        <f t="shared" si="7"/>
        <v>-3648097.05</v>
      </c>
      <c r="M58" s="8">
        <f t="shared" si="8"/>
        <v>98597317.56756756</v>
      </c>
      <c r="N58" s="8">
        <f t="shared" si="9"/>
        <v>0</v>
      </c>
      <c r="O58" s="8">
        <f t="shared" si="10"/>
        <v>0</v>
      </c>
      <c r="P58" s="8">
        <f t="shared" si="11"/>
        <v>100</v>
      </c>
    </row>
    <row r="59" spans="1:16" ht="54.75">
      <c r="A59" s="6" t="s">
        <v>119</v>
      </c>
      <c r="B59" s="6" t="s">
        <v>120</v>
      </c>
      <c r="C59" s="8">
        <v>400</v>
      </c>
      <c r="D59" s="8">
        <v>409</v>
      </c>
      <c r="E59" s="8">
        <v>409</v>
      </c>
      <c r="F59" s="8">
        <v>408931.77</v>
      </c>
      <c r="G59" s="8">
        <v>0</v>
      </c>
      <c r="H59" s="8">
        <v>408.9</v>
      </c>
      <c r="I59" s="8">
        <v>0</v>
      </c>
      <c r="J59" s="8">
        <v>0</v>
      </c>
      <c r="K59" s="8">
        <f t="shared" si="6"/>
        <v>-408522.77</v>
      </c>
      <c r="L59" s="8">
        <f t="shared" si="7"/>
        <v>-408522.77</v>
      </c>
      <c r="M59" s="8">
        <f t="shared" si="8"/>
        <v>99983.31784841076</v>
      </c>
      <c r="N59" s="8">
        <f t="shared" si="9"/>
        <v>0.10000000000002274</v>
      </c>
      <c r="O59" s="8">
        <f t="shared" si="10"/>
        <v>0.10000000000002274</v>
      </c>
      <c r="P59" s="8">
        <f t="shared" si="11"/>
        <v>99.97555012224937</v>
      </c>
    </row>
    <row r="60" spans="1:16" ht="27">
      <c r="A60" s="6" t="s">
        <v>121</v>
      </c>
      <c r="B60" s="6" t="s">
        <v>122</v>
      </c>
      <c r="C60" s="8">
        <v>1200</v>
      </c>
      <c r="D60" s="8">
        <v>1246.7</v>
      </c>
      <c r="E60" s="8">
        <v>1246.7</v>
      </c>
      <c r="F60" s="8">
        <v>1245860.7400000002</v>
      </c>
      <c r="G60" s="8">
        <v>0</v>
      </c>
      <c r="H60" s="8">
        <v>1245.9</v>
      </c>
      <c r="I60" s="8">
        <v>0</v>
      </c>
      <c r="J60" s="8">
        <v>0</v>
      </c>
      <c r="K60" s="8">
        <f t="shared" si="6"/>
        <v>-1244614.0400000003</v>
      </c>
      <c r="L60" s="8">
        <f t="shared" si="7"/>
        <v>-1244614.0400000003</v>
      </c>
      <c r="M60" s="8">
        <f t="shared" si="8"/>
        <v>99932.68147910485</v>
      </c>
      <c r="N60" s="8">
        <f t="shared" si="9"/>
        <v>0.7999999999999545</v>
      </c>
      <c r="O60" s="8">
        <f t="shared" si="10"/>
        <v>0.7999999999999545</v>
      </c>
      <c r="P60" s="8">
        <f t="shared" si="11"/>
        <v>99.9358305927649</v>
      </c>
    </row>
    <row r="61" spans="1:16" ht="69">
      <c r="A61" s="6" t="s">
        <v>123</v>
      </c>
      <c r="B61" s="6" t="s">
        <v>124</v>
      </c>
      <c r="C61" s="8">
        <v>165</v>
      </c>
      <c r="D61" s="8">
        <v>315.4</v>
      </c>
      <c r="E61" s="8">
        <v>315.4</v>
      </c>
      <c r="F61" s="8">
        <v>315435.18</v>
      </c>
      <c r="G61" s="8">
        <v>0</v>
      </c>
      <c r="H61" s="8">
        <v>315.4</v>
      </c>
      <c r="I61" s="8">
        <v>0</v>
      </c>
      <c r="J61" s="8">
        <v>0</v>
      </c>
      <c r="K61" s="8">
        <f t="shared" si="6"/>
        <v>-315119.77999999997</v>
      </c>
      <c r="L61" s="8">
        <f t="shared" si="7"/>
        <v>-315119.77999999997</v>
      </c>
      <c r="M61" s="8">
        <f t="shared" si="8"/>
        <v>100011.1540900444</v>
      </c>
      <c r="N61" s="8">
        <f t="shared" si="9"/>
        <v>0</v>
      </c>
      <c r="O61" s="8">
        <f t="shared" si="10"/>
        <v>0</v>
      </c>
      <c r="P61" s="8">
        <f t="shared" si="11"/>
        <v>100</v>
      </c>
    </row>
    <row r="62" spans="1:16" ht="27">
      <c r="A62" s="6" t="s">
        <v>125</v>
      </c>
      <c r="B62" s="6" t="s">
        <v>126</v>
      </c>
      <c r="C62" s="8">
        <v>55.5</v>
      </c>
      <c r="D62" s="8">
        <v>37.8</v>
      </c>
      <c r="E62" s="8">
        <v>37.8</v>
      </c>
      <c r="F62" s="8">
        <v>29468.62</v>
      </c>
      <c r="G62" s="8">
        <v>0</v>
      </c>
      <c r="H62" s="8">
        <v>29.5</v>
      </c>
      <c r="I62" s="8">
        <v>0</v>
      </c>
      <c r="J62" s="8">
        <v>0</v>
      </c>
      <c r="K62" s="8">
        <f t="shared" si="6"/>
        <v>-29430.82</v>
      </c>
      <c r="L62" s="8">
        <f t="shared" si="7"/>
        <v>-29430.82</v>
      </c>
      <c r="M62" s="8">
        <f t="shared" si="8"/>
        <v>77959.31216931216</v>
      </c>
      <c r="N62" s="8">
        <f t="shared" si="9"/>
        <v>8.299999999999997</v>
      </c>
      <c r="O62" s="8">
        <f t="shared" si="10"/>
        <v>8.299999999999997</v>
      </c>
      <c r="P62" s="8">
        <f t="shared" si="11"/>
        <v>78.04232804232805</v>
      </c>
    </row>
    <row r="63" spans="1:16" ht="27">
      <c r="A63" s="6" t="s">
        <v>127</v>
      </c>
      <c r="B63" s="6" t="s">
        <v>128</v>
      </c>
      <c r="C63" s="8">
        <v>9012</v>
      </c>
      <c r="D63" s="8">
        <v>7833.3</v>
      </c>
      <c r="E63" s="8">
        <v>7833.3</v>
      </c>
      <c r="F63" s="8">
        <v>7833303.75</v>
      </c>
      <c r="G63" s="8">
        <v>0</v>
      </c>
      <c r="H63" s="8">
        <v>7833.3</v>
      </c>
      <c r="I63" s="8">
        <v>0</v>
      </c>
      <c r="J63" s="8">
        <v>0</v>
      </c>
      <c r="K63" s="8">
        <f t="shared" si="6"/>
        <v>-7825470.45</v>
      </c>
      <c r="L63" s="8">
        <f t="shared" si="7"/>
        <v>-7825470.45</v>
      </c>
      <c r="M63" s="8">
        <f t="shared" si="8"/>
        <v>100000.04787254414</v>
      </c>
      <c r="N63" s="8">
        <f t="shared" si="9"/>
        <v>0</v>
      </c>
      <c r="O63" s="8">
        <f t="shared" si="10"/>
        <v>0</v>
      </c>
      <c r="P63" s="8">
        <f t="shared" si="11"/>
        <v>100</v>
      </c>
    </row>
    <row r="64" spans="1:16" ht="13.5">
      <c r="A64" s="4" t="s">
        <v>129</v>
      </c>
      <c r="B64" s="4" t="s">
        <v>130</v>
      </c>
      <c r="C64" s="5">
        <v>12814</v>
      </c>
      <c r="D64" s="5">
        <v>14657.3</v>
      </c>
      <c r="E64" s="5">
        <v>14657.3</v>
      </c>
      <c r="F64" s="5">
        <v>14166596.4</v>
      </c>
      <c r="G64" s="5">
        <v>0</v>
      </c>
      <c r="H64" s="5">
        <v>14166.6</v>
      </c>
      <c r="I64" s="5">
        <v>0</v>
      </c>
      <c r="J64" s="5">
        <v>0</v>
      </c>
      <c r="K64" s="5">
        <f t="shared" si="6"/>
        <v>-14151939.1</v>
      </c>
      <c r="L64" s="5">
        <f t="shared" si="7"/>
        <v>-14151939.1</v>
      </c>
      <c r="M64" s="5">
        <f t="shared" si="8"/>
        <v>96652.15558117798</v>
      </c>
      <c r="N64" s="5">
        <f t="shared" si="9"/>
        <v>490.6999999999989</v>
      </c>
      <c r="O64" s="5">
        <f t="shared" si="10"/>
        <v>490.6999999999989</v>
      </c>
      <c r="P64" s="5">
        <f t="shared" si="11"/>
        <v>96.65218014231817</v>
      </c>
    </row>
    <row r="65" spans="1:16" ht="27">
      <c r="A65" s="6" t="s">
        <v>131</v>
      </c>
      <c r="B65" s="6" t="s">
        <v>132</v>
      </c>
      <c r="C65" s="8">
        <v>165</v>
      </c>
      <c r="D65" s="8">
        <v>301.6</v>
      </c>
      <c r="E65" s="8">
        <v>301.6</v>
      </c>
      <c r="F65" s="8">
        <v>301630.39</v>
      </c>
      <c r="G65" s="8">
        <v>0</v>
      </c>
      <c r="H65" s="8">
        <v>301.6</v>
      </c>
      <c r="I65" s="8">
        <v>0</v>
      </c>
      <c r="J65" s="8">
        <v>0</v>
      </c>
      <c r="K65" s="8">
        <f t="shared" si="6"/>
        <v>-301328.79000000004</v>
      </c>
      <c r="L65" s="8">
        <f t="shared" si="7"/>
        <v>-301328.79000000004</v>
      </c>
      <c r="M65" s="8">
        <f t="shared" si="8"/>
        <v>100010.07625994695</v>
      </c>
      <c r="N65" s="8">
        <f t="shared" si="9"/>
        <v>0</v>
      </c>
      <c r="O65" s="8">
        <f t="shared" si="10"/>
        <v>0</v>
      </c>
      <c r="P65" s="8">
        <f t="shared" si="11"/>
        <v>100</v>
      </c>
    </row>
    <row r="66" spans="1:16" ht="13.5">
      <c r="A66" s="6" t="s">
        <v>133</v>
      </c>
      <c r="B66" s="6" t="s">
        <v>134</v>
      </c>
      <c r="C66" s="8">
        <v>12649</v>
      </c>
      <c r="D66" s="8">
        <v>11316.1</v>
      </c>
      <c r="E66" s="8">
        <v>11316.1</v>
      </c>
      <c r="F66" s="8">
        <v>10826157.93</v>
      </c>
      <c r="G66" s="8">
        <v>0</v>
      </c>
      <c r="H66" s="8">
        <v>10826.2</v>
      </c>
      <c r="I66" s="8">
        <v>0</v>
      </c>
      <c r="J66" s="8">
        <v>0</v>
      </c>
      <c r="K66" s="8">
        <f t="shared" si="6"/>
        <v>-10814841.83</v>
      </c>
      <c r="L66" s="8">
        <f t="shared" si="7"/>
        <v>-10814841.83</v>
      </c>
      <c r="M66" s="8">
        <f t="shared" si="8"/>
        <v>95670.39819372399</v>
      </c>
      <c r="N66" s="8">
        <f t="shared" si="9"/>
        <v>489.89999999999964</v>
      </c>
      <c r="O66" s="8">
        <f t="shared" si="10"/>
        <v>489.89999999999964</v>
      </c>
      <c r="P66" s="8">
        <f t="shared" si="11"/>
        <v>95.67076996491724</v>
      </c>
    </row>
    <row r="67" spans="1:16" ht="69">
      <c r="A67" s="6" t="s">
        <v>135</v>
      </c>
      <c r="B67" s="14" t="s">
        <v>216</v>
      </c>
      <c r="C67" s="8">
        <v>0</v>
      </c>
      <c r="D67" s="8">
        <v>3039.6</v>
      </c>
      <c r="E67" s="8">
        <v>3039.6</v>
      </c>
      <c r="F67" s="8">
        <v>3038808.08</v>
      </c>
      <c r="G67" s="8">
        <v>0</v>
      </c>
      <c r="H67" s="8">
        <v>3038.8</v>
      </c>
      <c r="I67" s="8">
        <v>0</v>
      </c>
      <c r="J67" s="8">
        <v>0</v>
      </c>
      <c r="K67" s="8">
        <f t="shared" si="6"/>
        <v>-3035768.48</v>
      </c>
      <c r="L67" s="8">
        <f t="shared" si="7"/>
        <v>-3035768.48</v>
      </c>
      <c r="M67" s="8">
        <f t="shared" si="8"/>
        <v>99973.94657191736</v>
      </c>
      <c r="N67" s="8">
        <f t="shared" si="9"/>
        <v>0.7999999999997272</v>
      </c>
      <c r="O67" s="8">
        <f t="shared" si="10"/>
        <v>0.7999999999997272</v>
      </c>
      <c r="P67" s="8">
        <f t="shared" si="11"/>
        <v>99.97368074746677</v>
      </c>
    </row>
    <row r="68" spans="1:16" ht="13.5">
      <c r="A68" s="4" t="s">
        <v>136</v>
      </c>
      <c r="B68" s="4" t="s">
        <v>137</v>
      </c>
      <c r="C68" s="5">
        <v>10055</v>
      </c>
      <c r="D68" s="5">
        <v>10919.2</v>
      </c>
      <c r="E68" s="5">
        <v>10919.2</v>
      </c>
      <c r="F68" s="5">
        <v>10896593.69</v>
      </c>
      <c r="G68" s="5">
        <v>0</v>
      </c>
      <c r="H68" s="5">
        <v>10896.6</v>
      </c>
      <c r="I68" s="5">
        <v>0</v>
      </c>
      <c r="J68" s="5">
        <v>0</v>
      </c>
      <c r="K68" s="5">
        <f t="shared" si="6"/>
        <v>-10885674.49</v>
      </c>
      <c r="L68" s="5">
        <f t="shared" si="7"/>
        <v>-10885674.49</v>
      </c>
      <c r="M68" s="5">
        <f t="shared" si="8"/>
        <v>99792.96734192979</v>
      </c>
      <c r="N68" s="5">
        <f t="shared" si="9"/>
        <v>22.600000000000364</v>
      </c>
      <c r="O68" s="5">
        <f t="shared" si="10"/>
        <v>22.600000000000364</v>
      </c>
      <c r="P68" s="5">
        <f t="shared" si="11"/>
        <v>99.79302513004615</v>
      </c>
    </row>
    <row r="69" spans="1:16" ht="27">
      <c r="A69" s="6" t="s">
        <v>138</v>
      </c>
      <c r="B69" s="6" t="s">
        <v>139</v>
      </c>
      <c r="C69" s="8">
        <v>55</v>
      </c>
      <c r="D69" s="8">
        <v>91.5</v>
      </c>
      <c r="E69" s="8">
        <v>91.5</v>
      </c>
      <c r="F69" s="8">
        <v>90461.79</v>
      </c>
      <c r="G69" s="8">
        <v>0</v>
      </c>
      <c r="H69" s="8">
        <v>90.5</v>
      </c>
      <c r="I69" s="8">
        <v>0</v>
      </c>
      <c r="J69" s="8">
        <v>0</v>
      </c>
      <c r="K69" s="8">
        <f t="shared" si="6"/>
        <v>-90370.29</v>
      </c>
      <c r="L69" s="8">
        <f t="shared" si="7"/>
        <v>-90370.29</v>
      </c>
      <c r="M69" s="8">
        <f t="shared" si="8"/>
        <v>98865.34426229507</v>
      </c>
      <c r="N69" s="8">
        <f t="shared" si="9"/>
        <v>1</v>
      </c>
      <c r="O69" s="8">
        <f t="shared" si="10"/>
        <v>1</v>
      </c>
      <c r="P69" s="8">
        <f t="shared" si="11"/>
        <v>98.90710382513662</v>
      </c>
    </row>
    <row r="70" spans="1:16" ht="13.5">
      <c r="A70" s="6" t="s">
        <v>140</v>
      </c>
      <c r="B70" s="6" t="s">
        <v>141</v>
      </c>
      <c r="C70" s="8">
        <v>1500</v>
      </c>
      <c r="D70" s="8">
        <v>1597.8</v>
      </c>
      <c r="E70" s="8">
        <v>1597.8</v>
      </c>
      <c r="F70" s="8">
        <v>1595585.2500000005</v>
      </c>
      <c r="G70" s="8">
        <v>0</v>
      </c>
      <c r="H70" s="8">
        <v>1595.6</v>
      </c>
      <c r="I70" s="8">
        <v>0</v>
      </c>
      <c r="J70" s="8">
        <v>0</v>
      </c>
      <c r="K70" s="8">
        <f aca="true" t="shared" si="12" ref="K70:K93">E70-F70</f>
        <v>-1593987.4500000004</v>
      </c>
      <c r="L70" s="8">
        <f aca="true" t="shared" si="13" ref="L70:L93">D70-F70</f>
        <v>-1593987.4500000004</v>
      </c>
      <c r="M70" s="8">
        <f aca="true" t="shared" si="14" ref="M70:M93">IF(E70=0,0,(F70/E70)*100)</f>
        <v>99861.38753285771</v>
      </c>
      <c r="N70" s="8">
        <f aca="true" t="shared" si="15" ref="N70:N93">D70-H70</f>
        <v>2.2000000000000455</v>
      </c>
      <c r="O70" s="8">
        <f aca="true" t="shared" si="16" ref="O70:O93">E70-H70</f>
        <v>2.2000000000000455</v>
      </c>
      <c r="P70" s="8">
        <f aca="true" t="shared" si="17" ref="P70:P93">IF(E70=0,0,(H70/E70)*100)</f>
        <v>99.86231067718111</v>
      </c>
    </row>
    <row r="71" spans="1:16" ht="13.5">
      <c r="A71" s="6" t="s">
        <v>142</v>
      </c>
      <c r="B71" s="6" t="s">
        <v>143</v>
      </c>
      <c r="C71" s="8">
        <v>1050</v>
      </c>
      <c r="D71" s="8">
        <v>1173.4</v>
      </c>
      <c r="E71" s="8">
        <v>1173.4</v>
      </c>
      <c r="F71" s="8">
        <v>1154496.9700000002</v>
      </c>
      <c r="G71" s="8">
        <v>0</v>
      </c>
      <c r="H71" s="8">
        <v>1154.5</v>
      </c>
      <c r="I71" s="8">
        <v>0</v>
      </c>
      <c r="J71" s="8">
        <v>0</v>
      </c>
      <c r="K71" s="8">
        <f t="shared" si="12"/>
        <v>-1153323.5700000003</v>
      </c>
      <c r="L71" s="8">
        <f t="shared" si="13"/>
        <v>-1153323.5700000003</v>
      </c>
      <c r="M71" s="8">
        <f t="shared" si="14"/>
        <v>98389.03783875916</v>
      </c>
      <c r="N71" s="8">
        <f t="shared" si="15"/>
        <v>18.90000000000009</v>
      </c>
      <c r="O71" s="8">
        <f t="shared" si="16"/>
        <v>18.90000000000009</v>
      </c>
      <c r="P71" s="8">
        <f t="shared" si="17"/>
        <v>98.3892960627237</v>
      </c>
    </row>
    <row r="72" spans="1:16" ht="27">
      <c r="A72" s="6" t="s">
        <v>144</v>
      </c>
      <c r="B72" s="6" t="s">
        <v>145</v>
      </c>
      <c r="C72" s="8">
        <v>2250</v>
      </c>
      <c r="D72" s="8">
        <v>2511.6</v>
      </c>
      <c r="E72" s="8">
        <v>2511.6</v>
      </c>
      <c r="F72" s="8">
        <v>2511240.8699999996</v>
      </c>
      <c r="G72" s="8">
        <v>0</v>
      </c>
      <c r="H72" s="8">
        <v>2511.2</v>
      </c>
      <c r="I72" s="8">
        <v>0</v>
      </c>
      <c r="J72" s="8">
        <v>0</v>
      </c>
      <c r="K72" s="8">
        <f t="shared" si="12"/>
        <v>-2508729.2699999996</v>
      </c>
      <c r="L72" s="8">
        <f t="shared" si="13"/>
        <v>-2508729.2699999996</v>
      </c>
      <c r="M72" s="8">
        <f t="shared" si="14"/>
        <v>99985.7011466794</v>
      </c>
      <c r="N72" s="8">
        <f t="shared" si="15"/>
        <v>0.40000000000009095</v>
      </c>
      <c r="O72" s="8">
        <f t="shared" si="16"/>
        <v>0.40000000000009095</v>
      </c>
      <c r="P72" s="8">
        <f t="shared" si="17"/>
        <v>99.98407389711737</v>
      </c>
    </row>
    <row r="73" spans="1:16" ht="13.5">
      <c r="A73" s="6" t="s">
        <v>146</v>
      </c>
      <c r="B73" s="6" t="s">
        <v>147</v>
      </c>
      <c r="C73" s="8">
        <v>5200</v>
      </c>
      <c r="D73" s="8">
        <v>5544.9</v>
      </c>
      <c r="E73" s="8">
        <v>5544.9</v>
      </c>
      <c r="F73" s="8">
        <v>5544808.810000001</v>
      </c>
      <c r="G73" s="8">
        <v>0</v>
      </c>
      <c r="H73" s="8">
        <v>5544.8</v>
      </c>
      <c r="I73" s="8">
        <v>0</v>
      </c>
      <c r="J73" s="8">
        <v>0</v>
      </c>
      <c r="K73" s="8">
        <f t="shared" si="12"/>
        <v>-5539263.910000001</v>
      </c>
      <c r="L73" s="8">
        <f t="shared" si="13"/>
        <v>-5539263.910000001</v>
      </c>
      <c r="M73" s="8">
        <f t="shared" si="14"/>
        <v>99998.35542570654</v>
      </c>
      <c r="N73" s="8">
        <f t="shared" si="15"/>
        <v>0.0999999999994543</v>
      </c>
      <c r="O73" s="8">
        <f t="shared" si="16"/>
        <v>0.0999999999994543</v>
      </c>
      <c r="P73" s="8">
        <f t="shared" si="17"/>
        <v>99.99819654096558</v>
      </c>
    </row>
    <row r="74" spans="1:16" ht="13.5">
      <c r="A74" s="4" t="s">
        <v>148</v>
      </c>
      <c r="B74" s="4" t="s">
        <v>149</v>
      </c>
      <c r="C74" s="5">
        <v>400</v>
      </c>
      <c r="D74" s="5">
        <v>400</v>
      </c>
      <c r="E74" s="5">
        <v>400</v>
      </c>
      <c r="F74" s="5">
        <v>400000</v>
      </c>
      <c r="G74" s="5">
        <v>0</v>
      </c>
      <c r="H74" s="5">
        <v>400</v>
      </c>
      <c r="I74" s="5">
        <v>0</v>
      </c>
      <c r="J74" s="5">
        <v>0</v>
      </c>
      <c r="K74" s="5">
        <f t="shared" si="12"/>
        <v>-399600</v>
      </c>
      <c r="L74" s="5">
        <f t="shared" si="13"/>
        <v>-399600</v>
      </c>
      <c r="M74" s="5">
        <f t="shared" si="14"/>
        <v>100000</v>
      </c>
      <c r="N74" s="5">
        <f t="shared" si="15"/>
        <v>0</v>
      </c>
      <c r="O74" s="5">
        <f t="shared" si="16"/>
        <v>0</v>
      </c>
      <c r="P74" s="5">
        <f t="shared" si="17"/>
        <v>100</v>
      </c>
    </row>
    <row r="75" spans="1:16" ht="13.5">
      <c r="A75" s="6" t="s">
        <v>150</v>
      </c>
      <c r="B75" s="6" t="s">
        <v>151</v>
      </c>
      <c r="C75" s="8">
        <v>400</v>
      </c>
      <c r="D75" s="8">
        <v>400</v>
      </c>
      <c r="E75" s="8">
        <v>400</v>
      </c>
      <c r="F75" s="8">
        <v>400000</v>
      </c>
      <c r="G75" s="8">
        <v>0</v>
      </c>
      <c r="H75" s="8">
        <v>400</v>
      </c>
      <c r="I75" s="8">
        <v>0</v>
      </c>
      <c r="J75" s="8">
        <v>0</v>
      </c>
      <c r="K75" s="8">
        <f t="shared" si="12"/>
        <v>-399600</v>
      </c>
      <c r="L75" s="8">
        <f t="shared" si="13"/>
        <v>-399600</v>
      </c>
      <c r="M75" s="8">
        <f t="shared" si="14"/>
        <v>100000</v>
      </c>
      <c r="N75" s="8">
        <f t="shared" si="15"/>
        <v>0</v>
      </c>
      <c r="O75" s="8">
        <f t="shared" si="16"/>
        <v>0</v>
      </c>
      <c r="P75" s="8">
        <f t="shared" si="17"/>
        <v>100</v>
      </c>
    </row>
    <row r="76" spans="1:16" ht="13.5">
      <c r="A76" s="4" t="s">
        <v>152</v>
      </c>
      <c r="B76" s="4" t="s">
        <v>153</v>
      </c>
      <c r="C76" s="5">
        <v>1790</v>
      </c>
      <c r="D76" s="5">
        <v>1914.2</v>
      </c>
      <c r="E76" s="5">
        <v>1914.2</v>
      </c>
      <c r="F76" s="5">
        <v>1894488.37</v>
      </c>
      <c r="G76" s="5">
        <v>0</v>
      </c>
      <c r="H76" s="5">
        <v>1894.5</v>
      </c>
      <c r="I76" s="5">
        <v>0</v>
      </c>
      <c r="J76" s="5">
        <v>0</v>
      </c>
      <c r="K76" s="5">
        <f t="shared" si="12"/>
        <v>-1892574.1700000002</v>
      </c>
      <c r="L76" s="5">
        <f t="shared" si="13"/>
        <v>-1892574.1700000002</v>
      </c>
      <c r="M76" s="5">
        <f t="shared" si="14"/>
        <v>98970.24187650194</v>
      </c>
      <c r="N76" s="5">
        <f t="shared" si="15"/>
        <v>19.700000000000045</v>
      </c>
      <c r="O76" s="5">
        <f t="shared" si="16"/>
        <v>19.700000000000045</v>
      </c>
      <c r="P76" s="5">
        <f t="shared" si="17"/>
        <v>98.97084944101975</v>
      </c>
    </row>
    <row r="77" spans="1:16" ht="13.5">
      <c r="A77" s="6" t="s">
        <v>154</v>
      </c>
      <c r="B77" s="6" t="s">
        <v>155</v>
      </c>
      <c r="C77" s="8">
        <v>40</v>
      </c>
      <c r="D77" s="8">
        <v>39.5</v>
      </c>
      <c r="E77" s="8">
        <v>39.5</v>
      </c>
      <c r="F77" s="8">
        <v>39433.5</v>
      </c>
      <c r="G77" s="8">
        <v>0</v>
      </c>
      <c r="H77" s="8">
        <v>39.5</v>
      </c>
      <c r="I77" s="8">
        <v>0</v>
      </c>
      <c r="J77" s="8">
        <v>0</v>
      </c>
      <c r="K77" s="8">
        <f t="shared" si="12"/>
        <v>-39394</v>
      </c>
      <c r="L77" s="8">
        <f t="shared" si="13"/>
        <v>-39394</v>
      </c>
      <c r="M77" s="8">
        <f t="shared" si="14"/>
        <v>99831.64556962025</v>
      </c>
      <c r="N77" s="8">
        <f t="shared" si="15"/>
        <v>0</v>
      </c>
      <c r="O77" s="8">
        <f t="shared" si="16"/>
        <v>0</v>
      </c>
      <c r="P77" s="8">
        <f t="shared" si="17"/>
        <v>100</v>
      </c>
    </row>
    <row r="78" spans="1:16" ht="27">
      <c r="A78" s="6" t="s">
        <v>156</v>
      </c>
      <c r="B78" s="6" t="s">
        <v>157</v>
      </c>
      <c r="C78" s="8">
        <v>1750</v>
      </c>
      <c r="D78" s="8">
        <v>1874.7</v>
      </c>
      <c r="E78" s="8">
        <v>1874.7</v>
      </c>
      <c r="F78" s="8">
        <v>1855054.87</v>
      </c>
      <c r="G78" s="8">
        <v>0</v>
      </c>
      <c r="H78" s="8">
        <v>1855.1</v>
      </c>
      <c r="I78" s="8">
        <v>0</v>
      </c>
      <c r="J78" s="8">
        <v>0</v>
      </c>
      <c r="K78" s="8">
        <f t="shared" si="12"/>
        <v>-1853180.1700000002</v>
      </c>
      <c r="L78" s="8">
        <f t="shared" si="13"/>
        <v>-1853180.1700000002</v>
      </c>
      <c r="M78" s="8">
        <f t="shared" si="14"/>
        <v>98952.09206806423</v>
      </c>
      <c r="N78" s="8">
        <f t="shared" si="15"/>
        <v>19.600000000000136</v>
      </c>
      <c r="O78" s="8">
        <f t="shared" si="16"/>
        <v>19.600000000000136</v>
      </c>
      <c r="P78" s="8">
        <f t="shared" si="17"/>
        <v>98.9544993865685</v>
      </c>
    </row>
    <row r="79" spans="1:16" ht="13.5">
      <c r="A79" s="4" t="s">
        <v>158</v>
      </c>
      <c r="B79" s="4" t="s">
        <v>159</v>
      </c>
      <c r="C79" s="5">
        <v>420</v>
      </c>
      <c r="D79" s="5">
        <v>172.4</v>
      </c>
      <c r="E79" s="5">
        <v>172.4</v>
      </c>
      <c r="F79" s="5">
        <v>172401.9</v>
      </c>
      <c r="G79" s="5">
        <v>0</v>
      </c>
      <c r="H79" s="5">
        <v>172.4</v>
      </c>
      <c r="I79" s="5">
        <v>0</v>
      </c>
      <c r="J79" s="5">
        <v>0</v>
      </c>
      <c r="K79" s="5">
        <f t="shared" si="12"/>
        <v>-172229.5</v>
      </c>
      <c r="L79" s="5">
        <f t="shared" si="13"/>
        <v>-172229.5</v>
      </c>
      <c r="M79" s="5">
        <f t="shared" si="14"/>
        <v>100001.10208816704</v>
      </c>
      <c r="N79" s="5">
        <f t="shared" si="15"/>
        <v>0</v>
      </c>
      <c r="O79" s="5">
        <f t="shared" si="16"/>
        <v>0</v>
      </c>
      <c r="P79" s="5">
        <f t="shared" si="17"/>
        <v>100</v>
      </c>
    </row>
    <row r="80" spans="1:16" ht="13.5">
      <c r="A80" s="6" t="s">
        <v>160</v>
      </c>
      <c r="B80" s="6" t="s">
        <v>161</v>
      </c>
      <c r="C80" s="8">
        <v>420</v>
      </c>
      <c r="D80" s="8">
        <v>172.4</v>
      </c>
      <c r="E80" s="8">
        <v>172.4</v>
      </c>
      <c r="F80" s="8">
        <v>172401.9</v>
      </c>
      <c r="G80" s="8">
        <v>0</v>
      </c>
      <c r="H80" s="8">
        <v>172.4</v>
      </c>
      <c r="I80" s="8">
        <v>0</v>
      </c>
      <c r="J80" s="8">
        <v>0</v>
      </c>
      <c r="K80" s="8">
        <f t="shared" si="12"/>
        <v>-172229.5</v>
      </c>
      <c r="L80" s="8">
        <f t="shared" si="13"/>
        <v>-172229.5</v>
      </c>
      <c r="M80" s="8">
        <f t="shared" si="14"/>
        <v>100001.10208816704</v>
      </c>
      <c r="N80" s="8">
        <f t="shared" si="15"/>
        <v>0</v>
      </c>
      <c r="O80" s="8">
        <f t="shared" si="16"/>
        <v>0</v>
      </c>
      <c r="P80" s="8">
        <f t="shared" si="17"/>
        <v>100</v>
      </c>
    </row>
    <row r="81" spans="1:16" ht="27">
      <c r="A81" s="4" t="s">
        <v>162</v>
      </c>
      <c r="B81" s="4" t="s">
        <v>163</v>
      </c>
      <c r="C81" s="5">
        <v>2194.8</v>
      </c>
      <c r="D81" s="5">
        <v>1094.8</v>
      </c>
      <c r="E81" s="5">
        <v>1094.8</v>
      </c>
      <c r="F81" s="5">
        <v>982106.6000000001</v>
      </c>
      <c r="G81" s="5">
        <v>0</v>
      </c>
      <c r="H81" s="5">
        <v>982.1</v>
      </c>
      <c r="I81" s="5">
        <v>0</v>
      </c>
      <c r="J81" s="5">
        <v>38135.07</v>
      </c>
      <c r="K81" s="5">
        <f t="shared" si="12"/>
        <v>-981011.8</v>
      </c>
      <c r="L81" s="5">
        <f t="shared" si="13"/>
        <v>-981011.8</v>
      </c>
      <c r="M81" s="5">
        <f t="shared" si="14"/>
        <v>89706.48520277678</v>
      </c>
      <c r="N81" s="5">
        <f t="shared" si="15"/>
        <v>112.69999999999993</v>
      </c>
      <c r="O81" s="5">
        <f t="shared" si="16"/>
        <v>112.69999999999993</v>
      </c>
      <c r="P81" s="5">
        <f t="shared" si="17"/>
        <v>89.70588235294117</v>
      </c>
    </row>
    <row r="82" spans="1:16" ht="27">
      <c r="A82" s="6" t="s">
        <v>164</v>
      </c>
      <c r="B82" s="6" t="s">
        <v>165</v>
      </c>
      <c r="C82" s="8">
        <v>1449</v>
      </c>
      <c r="D82" s="8">
        <v>349</v>
      </c>
      <c r="E82" s="8">
        <v>349</v>
      </c>
      <c r="F82" s="8">
        <v>274441.67</v>
      </c>
      <c r="G82" s="8">
        <v>0</v>
      </c>
      <c r="H82" s="8">
        <v>274.4</v>
      </c>
      <c r="I82" s="8">
        <v>0</v>
      </c>
      <c r="J82" s="8">
        <v>0</v>
      </c>
      <c r="K82" s="8">
        <f t="shared" si="12"/>
        <v>-274092.67</v>
      </c>
      <c r="L82" s="8">
        <f t="shared" si="13"/>
        <v>-274092.67</v>
      </c>
      <c r="M82" s="8">
        <f t="shared" si="14"/>
        <v>78636.58166189112</v>
      </c>
      <c r="N82" s="8">
        <f t="shared" si="15"/>
        <v>74.60000000000002</v>
      </c>
      <c r="O82" s="8">
        <f t="shared" si="16"/>
        <v>74.60000000000002</v>
      </c>
      <c r="P82" s="8">
        <f t="shared" si="17"/>
        <v>78.62464183381088</v>
      </c>
    </row>
    <row r="83" spans="1:16" ht="27">
      <c r="A83" s="6" t="s">
        <v>166</v>
      </c>
      <c r="B83" s="6" t="s">
        <v>167</v>
      </c>
      <c r="C83" s="8">
        <v>745.8</v>
      </c>
      <c r="D83" s="8">
        <v>745.8</v>
      </c>
      <c r="E83" s="8">
        <v>745.8</v>
      </c>
      <c r="F83" s="8">
        <v>707664.93</v>
      </c>
      <c r="G83" s="8">
        <v>0</v>
      </c>
      <c r="H83" s="8">
        <v>707.7</v>
      </c>
      <c r="I83" s="8">
        <v>0</v>
      </c>
      <c r="J83" s="8">
        <v>38135.07</v>
      </c>
      <c r="K83" s="8">
        <f t="shared" si="12"/>
        <v>-706919.13</v>
      </c>
      <c r="L83" s="8">
        <f t="shared" si="13"/>
        <v>-706919.13</v>
      </c>
      <c r="M83" s="8">
        <f t="shared" si="14"/>
        <v>94886.6894609815</v>
      </c>
      <c r="N83" s="8">
        <f t="shared" si="15"/>
        <v>38.09999999999991</v>
      </c>
      <c r="O83" s="8">
        <f t="shared" si="16"/>
        <v>38.09999999999991</v>
      </c>
      <c r="P83" s="8">
        <f t="shared" si="17"/>
        <v>94.89139179404667</v>
      </c>
    </row>
    <row r="84" spans="1:16" ht="27">
      <c r="A84" s="4" t="s">
        <v>168</v>
      </c>
      <c r="B84" s="4" t="s">
        <v>169</v>
      </c>
      <c r="C84" s="5">
        <v>30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f t="shared" si="12"/>
        <v>0</v>
      </c>
      <c r="L84" s="5">
        <f t="shared" si="13"/>
        <v>0</v>
      </c>
      <c r="M84" s="5">
        <f t="shared" si="14"/>
        <v>0</v>
      </c>
      <c r="N84" s="5">
        <f t="shared" si="15"/>
        <v>0</v>
      </c>
      <c r="O84" s="5">
        <f t="shared" si="16"/>
        <v>0</v>
      </c>
      <c r="P84" s="5">
        <f t="shared" si="17"/>
        <v>0</v>
      </c>
    </row>
    <row r="85" spans="1:16" ht="27">
      <c r="A85" s="6" t="s">
        <v>170</v>
      </c>
      <c r="B85" s="6" t="s">
        <v>171</v>
      </c>
      <c r="C85" s="8">
        <v>15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f t="shared" si="12"/>
        <v>0</v>
      </c>
      <c r="L85" s="8">
        <f t="shared" si="13"/>
        <v>0</v>
      </c>
      <c r="M85" s="8">
        <f t="shared" si="14"/>
        <v>0</v>
      </c>
      <c r="N85" s="8">
        <f t="shared" si="15"/>
        <v>0</v>
      </c>
      <c r="O85" s="8">
        <f t="shared" si="16"/>
        <v>0</v>
      </c>
      <c r="P85" s="8">
        <f t="shared" si="17"/>
        <v>0</v>
      </c>
    </row>
    <row r="86" spans="1:16" ht="13.5">
      <c r="A86" s="6" t="s">
        <v>172</v>
      </c>
      <c r="B86" s="6" t="s">
        <v>173</v>
      </c>
      <c r="C86" s="8">
        <v>15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f t="shared" si="12"/>
        <v>0</v>
      </c>
      <c r="L86" s="8">
        <f t="shared" si="13"/>
        <v>0</v>
      </c>
      <c r="M86" s="8">
        <f t="shared" si="14"/>
        <v>0</v>
      </c>
      <c r="N86" s="8">
        <f t="shared" si="15"/>
        <v>0</v>
      </c>
      <c r="O86" s="8">
        <f t="shared" si="16"/>
        <v>0</v>
      </c>
      <c r="P86" s="8">
        <f t="shared" si="17"/>
        <v>0</v>
      </c>
    </row>
    <row r="87" spans="1:16" ht="13.5">
      <c r="A87" s="4" t="s">
        <v>174</v>
      </c>
      <c r="B87" s="4" t="s">
        <v>175</v>
      </c>
      <c r="C87" s="5">
        <v>9409.6</v>
      </c>
      <c r="D87" s="5">
        <v>10578.7</v>
      </c>
      <c r="E87" s="5">
        <v>10578.7</v>
      </c>
      <c r="F87" s="5">
        <v>10521587.47</v>
      </c>
      <c r="G87" s="5">
        <v>0</v>
      </c>
      <c r="H87" s="5">
        <v>10521.6</v>
      </c>
      <c r="I87" s="5">
        <v>0</v>
      </c>
      <c r="J87" s="5">
        <v>0</v>
      </c>
      <c r="K87" s="5">
        <f t="shared" si="12"/>
        <v>-10511008.770000001</v>
      </c>
      <c r="L87" s="5">
        <f t="shared" si="13"/>
        <v>-10511008.770000001</v>
      </c>
      <c r="M87" s="5">
        <f t="shared" si="14"/>
        <v>99460.1176893191</v>
      </c>
      <c r="N87" s="5">
        <f t="shared" si="15"/>
        <v>57.100000000000364</v>
      </c>
      <c r="O87" s="5">
        <f t="shared" si="16"/>
        <v>57.100000000000364</v>
      </c>
      <c r="P87" s="5">
        <f t="shared" si="17"/>
        <v>99.46023613487479</v>
      </c>
    </row>
    <row r="88" spans="1:16" ht="13.5">
      <c r="A88" s="6" t="s">
        <v>176</v>
      </c>
      <c r="B88" s="6" t="s">
        <v>177</v>
      </c>
      <c r="C88" s="8">
        <v>5</v>
      </c>
      <c r="D88" s="8">
        <v>5</v>
      </c>
      <c r="E88" s="8">
        <v>5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f t="shared" si="12"/>
        <v>5</v>
      </c>
      <c r="L88" s="8">
        <f t="shared" si="13"/>
        <v>5</v>
      </c>
      <c r="M88" s="8">
        <f t="shared" si="14"/>
        <v>0</v>
      </c>
      <c r="N88" s="8">
        <f t="shared" si="15"/>
        <v>5</v>
      </c>
      <c r="O88" s="8">
        <f t="shared" si="16"/>
        <v>5</v>
      </c>
      <c r="P88" s="8">
        <f t="shared" si="17"/>
        <v>0</v>
      </c>
    </row>
    <row r="89" spans="1:16" ht="27">
      <c r="A89" s="6" t="s">
        <v>178</v>
      </c>
      <c r="B89" s="6" t="s">
        <v>179</v>
      </c>
      <c r="C89" s="8">
        <v>0</v>
      </c>
      <c r="D89" s="8">
        <v>806.8</v>
      </c>
      <c r="E89" s="8">
        <v>806.8</v>
      </c>
      <c r="F89" s="8">
        <v>757307.83</v>
      </c>
      <c r="G89" s="8">
        <v>0</v>
      </c>
      <c r="H89" s="8">
        <v>757.3</v>
      </c>
      <c r="I89" s="8">
        <v>0</v>
      </c>
      <c r="J89" s="8">
        <v>0</v>
      </c>
      <c r="K89" s="8">
        <f t="shared" si="12"/>
        <v>-756501.0299999999</v>
      </c>
      <c r="L89" s="8">
        <f t="shared" si="13"/>
        <v>-756501.0299999999</v>
      </c>
      <c r="M89" s="8">
        <f t="shared" si="14"/>
        <v>93865.62097174021</v>
      </c>
      <c r="N89" s="8">
        <f t="shared" si="15"/>
        <v>49.5</v>
      </c>
      <c r="O89" s="8">
        <f t="shared" si="16"/>
        <v>49.5</v>
      </c>
      <c r="P89" s="8">
        <f t="shared" si="17"/>
        <v>93.86465047099652</v>
      </c>
    </row>
    <row r="90" spans="1:16" ht="13.5">
      <c r="A90" s="6" t="s">
        <v>180</v>
      </c>
      <c r="B90" s="6" t="s">
        <v>181</v>
      </c>
      <c r="C90" s="8">
        <v>9304.6</v>
      </c>
      <c r="D90" s="8">
        <v>9304.6</v>
      </c>
      <c r="E90" s="8">
        <v>9304.6</v>
      </c>
      <c r="F90" s="8">
        <v>9304600</v>
      </c>
      <c r="G90" s="8">
        <v>0</v>
      </c>
      <c r="H90" s="8">
        <v>9304.6</v>
      </c>
      <c r="I90" s="8">
        <v>0</v>
      </c>
      <c r="J90" s="8">
        <v>0</v>
      </c>
      <c r="K90" s="8">
        <f t="shared" si="12"/>
        <v>-9295295.4</v>
      </c>
      <c r="L90" s="8">
        <f t="shared" si="13"/>
        <v>-9295295.4</v>
      </c>
      <c r="M90" s="8">
        <f t="shared" si="14"/>
        <v>100000</v>
      </c>
      <c r="N90" s="8">
        <f t="shared" si="15"/>
        <v>0</v>
      </c>
      <c r="O90" s="8">
        <f t="shared" si="16"/>
        <v>0</v>
      </c>
      <c r="P90" s="8">
        <f t="shared" si="17"/>
        <v>100</v>
      </c>
    </row>
    <row r="91" spans="1:16" ht="41.25">
      <c r="A91" s="6" t="s">
        <v>182</v>
      </c>
      <c r="B91" s="6" t="s">
        <v>183</v>
      </c>
      <c r="C91" s="8">
        <v>0</v>
      </c>
      <c r="D91" s="8">
        <v>20</v>
      </c>
      <c r="E91" s="8">
        <v>20</v>
      </c>
      <c r="F91" s="8">
        <v>20000</v>
      </c>
      <c r="G91" s="8">
        <v>0</v>
      </c>
      <c r="H91" s="8">
        <v>20</v>
      </c>
      <c r="I91" s="8">
        <v>0</v>
      </c>
      <c r="J91" s="8">
        <v>0</v>
      </c>
      <c r="K91" s="8">
        <f t="shared" si="12"/>
        <v>-19980</v>
      </c>
      <c r="L91" s="8">
        <f t="shared" si="13"/>
        <v>-19980</v>
      </c>
      <c r="M91" s="8">
        <f t="shared" si="14"/>
        <v>100000</v>
      </c>
      <c r="N91" s="8">
        <f t="shared" si="15"/>
        <v>0</v>
      </c>
      <c r="O91" s="8">
        <f t="shared" si="16"/>
        <v>0</v>
      </c>
      <c r="P91" s="8">
        <f t="shared" si="17"/>
        <v>100</v>
      </c>
    </row>
    <row r="92" spans="1:16" ht="13.5">
      <c r="A92" s="6" t="s">
        <v>184</v>
      </c>
      <c r="B92" s="6" t="s">
        <v>185</v>
      </c>
      <c r="C92" s="8">
        <v>100</v>
      </c>
      <c r="D92" s="8">
        <v>442.3</v>
      </c>
      <c r="E92" s="8">
        <v>442.3</v>
      </c>
      <c r="F92" s="8">
        <v>439679.64</v>
      </c>
      <c r="G92" s="8">
        <v>0</v>
      </c>
      <c r="H92" s="8">
        <v>439.7</v>
      </c>
      <c r="I92" s="8">
        <v>0</v>
      </c>
      <c r="J92" s="8">
        <v>0</v>
      </c>
      <c r="K92" s="8">
        <f t="shared" si="12"/>
        <v>-439237.34</v>
      </c>
      <c r="L92" s="8">
        <f t="shared" si="13"/>
        <v>-439237.34</v>
      </c>
      <c r="M92" s="8">
        <f t="shared" si="14"/>
        <v>99407.56047931268</v>
      </c>
      <c r="N92" s="8">
        <f t="shared" si="15"/>
        <v>2.6000000000000227</v>
      </c>
      <c r="O92" s="8">
        <f t="shared" si="16"/>
        <v>2.6000000000000227</v>
      </c>
      <c r="P92" s="8">
        <f t="shared" si="17"/>
        <v>99.41216368980331</v>
      </c>
    </row>
    <row r="93" spans="1:16" ht="13.5">
      <c r="A93" s="4" t="s">
        <v>186</v>
      </c>
      <c r="B93" s="4" t="s">
        <v>187</v>
      </c>
      <c r="C93" s="5">
        <v>245355.12</v>
      </c>
      <c r="D93" s="5">
        <v>309143.4</v>
      </c>
      <c r="E93" s="5">
        <v>309143.4</v>
      </c>
      <c r="F93" s="5">
        <v>307261323.84</v>
      </c>
      <c r="G93" s="5">
        <v>0</v>
      </c>
      <c r="H93" s="5">
        <v>307261.3</v>
      </c>
      <c r="I93" s="5">
        <v>0</v>
      </c>
      <c r="J93" s="5">
        <v>20884910.64</v>
      </c>
      <c r="K93" s="5">
        <f t="shared" si="12"/>
        <v>-306952180.44</v>
      </c>
      <c r="L93" s="5">
        <f t="shared" si="13"/>
        <v>-306952180.44</v>
      </c>
      <c r="M93" s="5">
        <f t="shared" si="14"/>
        <v>99391.19639623552</v>
      </c>
      <c r="N93" s="5">
        <f t="shared" si="15"/>
        <v>1882.100000000035</v>
      </c>
      <c r="O93" s="5">
        <f t="shared" si="16"/>
        <v>1882.100000000035</v>
      </c>
      <c r="P93" s="5">
        <f t="shared" si="17"/>
        <v>99.39118868460396</v>
      </c>
    </row>
  </sheetData>
  <sheetProtection selectLockedCells="1" selectUnlockedCells="1"/>
  <mergeCells count="3">
    <mergeCell ref="H1:P1"/>
    <mergeCell ref="A2:L2"/>
    <mergeCell ref="A3:L3"/>
  </mergeCells>
  <printOptions horizontalCentered="1"/>
  <pageMargins left="0.5118055555555555" right="0.31527777777777777" top="0.39375" bottom="0.39375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9"/>
  <sheetViews>
    <sheetView tabSelected="1" view="pageBreakPreview" zoomScale="37" zoomScaleSheetLayoutView="37" zoomScalePageLayoutView="0" workbookViewId="0" topLeftCell="A30">
      <selection activeCell="H56" sqref="H56"/>
    </sheetView>
  </sheetViews>
  <sheetFormatPr defaultColWidth="9.140625" defaultRowHeight="12.75"/>
  <cols>
    <col min="2" max="2" width="18.7109375" style="0" customWidth="1"/>
    <col min="3" max="3" width="15.7109375" style="0" customWidth="1"/>
    <col min="4" max="4" width="16.7109375" style="0" customWidth="1"/>
    <col min="5" max="5" width="14.00390625" style="0" customWidth="1"/>
    <col min="6" max="7" width="0" style="0" hidden="1" customWidth="1"/>
    <col min="8" max="8" width="16.57421875" style="0" customWidth="1"/>
    <col min="9" max="15" width="0" style="0" hidden="1" customWidth="1"/>
    <col min="16" max="16" width="11.140625" style="0" customWidth="1"/>
  </cols>
  <sheetData>
    <row r="1" ht="77.25" customHeight="1"/>
    <row r="2" spans="1:12" ht="18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3.5">
      <c r="A3" s="13" t="s">
        <v>188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2:16" ht="13.5">
      <c r="L4" s="1" t="s">
        <v>2</v>
      </c>
      <c r="P4" t="s">
        <v>3</v>
      </c>
    </row>
    <row r="5" spans="1:16" ht="71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189</v>
      </c>
      <c r="F5" s="2" t="s">
        <v>9</v>
      </c>
      <c r="G5" s="2" t="s">
        <v>10</v>
      </c>
      <c r="H5" s="2" t="s">
        <v>190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16</v>
      </c>
    </row>
    <row r="6" spans="1:16" ht="27">
      <c r="A6" s="4" t="s">
        <v>19</v>
      </c>
      <c r="B6" s="4" t="s">
        <v>20</v>
      </c>
      <c r="C6" s="5">
        <v>149.9</v>
      </c>
      <c r="D6" s="5">
        <v>171.9</v>
      </c>
      <c r="E6" s="5">
        <v>171.9</v>
      </c>
      <c r="F6" s="5">
        <v>168436</v>
      </c>
      <c r="G6" s="5">
        <v>0</v>
      </c>
      <c r="H6" s="5">
        <v>212.5</v>
      </c>
      <c r="I6" s="5">
        <v>0</v>
      </c>
      <c r="J6" s="5">
        <v>0</v>
      </c>
      <c r="K6" s="5">
        <v>3464</v>
      </c>
      <c r="L6" s="5">
        <v>3464</v>
      </c>
      <c r="M6" s="5">
        <v>97.9848749272833</v>
      </c>
      <c r="N6" s="5">
        <v>-40630.44999999998</v>
      </c>
      <c r="O6" s="5">
        <v>-40630.44999999998</v>
      </c>
      <c r="P6" s="5">
        <v>123.63609656777194</v>
      </c>
    </row>
    <row r="7" spans="1:16" ht="27">
      <c r="A7" s="6" t="s">
        <v>21</v>
      </c>
      <c r="B7" s="6" t="s">
        <v>22</v>
      </c>
      <c r="C7" s="7">
        <v>149.9</v>
      </c>
      <c r="D7" s="7">
        <v>171.9</v>
      </c>
      <c r="E7" s="7">
        <v>171.9</v>
      </c>
      <c r="F7" s="7">
        <v>168436</v>
      </c>
      <c r="G7" s="7">
        <v>0</v>
      </c>
      <c r="H7" s="7">
        <v>212.5</v>
      </c>
      <c r="I7" s="8">
        <v>0</v>
      </c>
      <c r="J7" s="8">
        <v>0</v>
      </c>
      <c r="K7" s="8">
        <v>3464</v>
      </c>
      <c r="L7" s="8">
        <v>3464</v>
      </c>
      <c r="M7" s="8">
        <v>97.9848749272833</v>
      </c>
      <c r="N7" s="8">
        <v>-40630.44999999998</v>
      </c>
      <c r="O7" s="8">
        <v>-40630.44999999998</v>
      </c>
      <c r="P7" s="8">
        <v>123.63609656777194</v>
      </c>
    </row>
    <row r="8" spans="1:16" ht="13.5">
      <c r="A8" s="4" t="s">
        <v>23</v>
      </c>
      <c r="B8" s="4" t="s">
        <v>24</v>
      </c>
      <c r="C8" s="5">
        <v>3140.3</v>
      </c>
      <c r="D8" s="5">
        <v>3662.9</v>
      </c>
      <c r="E8" s="5">
        <v>3662.9</v>
      </c>
      <c r="F8" s="5">
        <v>390981</v>
      </c>
      <c r="G8" s="5">
        <v>0</v>
      </c>
      <c r="H8" s="5">
        <v>5053.7</v>
      </c>
      <c r="I8" s="5">
        <v>0</v>
      </c>
      <c r="J8" s="5">
        <v>0</v>
      </c>
      <c r="K8" s="5">
        <v>3271981</v>
      </c>
      <c r="L8" s="5">
        <v>3271981</v>
      </c>
      <c r="M8" s="5">
        <v>10.673902704969366</v>
      </c>
      <c r="N8" s="5">
        <v>-1390744.120000001</v>
      </c>
      <c r="O8" s="5">
        <v>-1390744.120000001</v>
      </c>
      <c r="P8" s="5">
        <v>137.96774632114668</v>
      </c>
    </row>
    <row r="9" spans="1:16" ht="27">
      <c r="A9" s="6" t="s">
        <v>25</v>
      </c>
      <c r="B9" s="6" t="s">
        <v>26</v>
      </c>
      <c r="C9" s="8">
        <v>2377.1</v>
      </c>
      <c r="D9" s="8">
        <v>2573</v>
      </c>
      <c r="E9" s="8">
        <v>2573</v>
      </c>
      <c r="F9" s="8">
        <v>192261.6</v>
      </c>
      <c r="G9" s="8">
        <v>0</v>
      </c>
      <c r="H9" s="8">
        <v>3194.1</v>
      </c>
      <c r="I9" s="8">
        <v>0</v>
      </c>
      <c r="J9" s="8">
        <v>0</v>
      </c>
      <c r="K9" s="8">
        <v>2380768.4</v>
      </c>
      <c r="L9" s="8">
        <v>2380768.4</v>
      </c>
      <c r="M9" s="8">
        <v>7.472186488303674</v>
      </c>
      <c r="N9" s="8">
        <v>-621122.8399999999</v>
      </c>
      <c r="O9" s="8">
        <v>-621122.8399999999</v>
      </c>
      <c r="P9" s="8">
        <v>124.13974341535076</v>
      </c>
    </row>
    <row r="10" spans="1:16" ht="54.75" customHeight="1">
      <c r="A10" s="6" t="s">
        <v>27</v>
      </c>
      <c r="B10" s="6" t="s">
        <v>28</v>
      </c>
      <c r="C10" s="8">
        <v>734</v>
      </c>
      <c r="D10" s="8">
        <v>1060.7</v>
      </c>
      <c r="E10" s="8">
        <v>1060.7</v>
      </c>
      <c r="F10" s="8">
        <v>198719.4</v>
      </c>
      <c r="G10" s="8">
        <v>0</v>
      </c>
      <c r="H10" s="8">
        <v>1705.2</v>
      </c>
      <c r="I10" s="8">
        <v>0</v>
      </c>
      <c r="J10" s="8">
        <v>0</v>
      </c>
      <c r="K10" s="8">
        <v>862012.6</v>
      </c>
      <c r="L10" s="8">
        <v>862012.6</v>
      </c>
      <c r="M10" s="8">
        <v>18.73417602184152</v>
      </c>
      <c r="N10" s="8">
        <v>-644517.2199999997</v>
      </c>
      <c r="O10" s="8">
        <v>-644517.2199999997</v>
      </c>
      <c r="P10" s="8">
        <v>160.7615514569184</v>
      </c>
    </row>
    <row r="11" spans="1:16" ht="54.75" customHeight="1">
      <c r="A11" s="6" t="s">
        <v>31</v>
      </c>
      <c r="B11" s="6" t="s">
        <v>32</v>
      </c>
      <c r="C11" s="8">
        <v>20</v>
      </c>
      <c r="D11" s="8">
        <v>20</v>
      </c>
      <c r="E11" s="8">
        <v>20</v>
      </c>
      <c r="F11" s="8">
        <v>0</v>
      </c>
      <c r="G11" s="8">
        <v>0</v>
      </c>
      <c r="H11" s="8">
        <v>132.1</v>
      </c>
      <c r="I11" s="8">
        <v>0</v>
      </c>
      <c r="J11" s="8">
        <v>0</v>
      </c>
      <c r="K11" s="8">
        <v>20000</v>
      </c>
      <c r="L11" s="8">
        <v>20000</v>
      </c>
      <c r="M11" s="8">
        <v>0</v>
      </c>
      <c r="N11" s="8">
        <v>-112069.94</v>
      </c>
      <c r="O11" s="8">
        <v>-112069.94</v>
      </c>
      <c r="P11" s="8">
        <v>660.3497</v>
      </c>
    </row>
    <row r="12" spans="1:16" ht="46.5" customHeight="1">
      <c r="A12" s="6" t="s">
        <v>33</v>
      </c>
      <c r="B12" s="6" t="s">
        <v>34</v>
      </c>
      <c r="C12" s="8">
        <v>200</v>
      </c>
      <c r="D12" s="8">
        <v>200</v>
      </c>
      <c r="E12" s="8">
        <v>200</v>
      </c>
      <c r="F12" s="8">
        <v>0</v>
      </c>
      <c r="G12" s="8">
        <v>0</v>
      </c>
      <c r="H12" s="8">
        <v>1790</v>
      </c>
      <c r="I12" s="8">
        <v>0</v>
      </c>
      <c r="J12" s="8">
        <v>0</v>
      </c>
      <c r="K12" s="8">
        <v>200</v>
      </c>
      <c r="L12" s="8">
        <v>200</v>
      </c>
      <c r="M12" s="8">
        <v>0</v>
      </c>
      <c r="N12" s="8">
        <v>-1590</v>
      </c>
      <c r="O12" s="8">
        <v>-1590</v>
      </c>
      <c r="P12" s="8">
        <v>894.9999999999999</v>
      </c>
    </row>
    <row r="13" spans="1:16" ht="49.5" customHeight="1">
      <c r="A13" s="6" t="s">
        <v>35</v>
      </c>
      <c r="B13" s="6" t="s">
        <v>36</v>
      </c>
      <c r="C13" s="8">
        <v>9</v>
      </c>
      <c r="D13" s="8">
        <v>9</v>
      </c>
      <c r="E13" s="8">
        <v>90</v>
      </c>
      <c r="F13" s="8">
        <v>0</v>
      </c>
      <c r="G13" s="8">
        <v>0</v>
      </c>
      <c r="H13" s="8">
        <v>20.4</v>
      </c>
      <c r="I13" s="8">
        <v>0</v>
      </c>
      <c r="J13" s="8">
        <v>0</v>
      </c>
      <c r="K13" s="8">
        <v>9000</v>
      </c>
      <c r="L13" s="8">
        <v>9000</v>
      </c>
      <c r="M13" s="8">
        <v>0</v>
      </c>
      <c r="N13" s="8">
        <v>-11444.12</v>
      </c>
      <c r="O13" s="8">
        <v>-11444.12</v>
      </c>
      <c r="P13" s="8">
        <v>227.1568888888889</v>
      </c>
    </row>
    <row r="14" spans="1:16" ht="13.5">
      <c r="A14" s="4" t="s">
        <v>43</v>
      </c>
      <c r="B14" s="4" t="s">
        <v>44</v>
      </c>
      <c r="C14" s="5">
        <v>1120</v>
      </c>
      <c r="D14" s="5">
        <v>1430.8</v>
      </c>
      <c r="E14" s="5">
        <v>1430.8</v>
      </c>
      <c r="F14" s="5">
        <v>310840</v>
      </c>
      <c r="G14" s="5">
        <v>0</v>
      </c>
      <c r="H14" s="5">
        <v>10416.8</v>
      </c>
      <c r="I14" s="5">
        <v>0</v>
      </c>
      <c r="J14" s="5">
        <v>27438.82</v>
      </c>
      <c r="K14" s="5">
        <v>1120010</v>
      </c>
      <c r="L14" s="5">
        <v>1120010</v>
      </c>
      <c r="M14" s="5">
        <v>21.724149980780656</v>
      </c>
      <c r="N14" s="5">
        <v>-8985954.99</v>
      </c>
      <c r="O14" s="5">
        <v>-8985954.99</v>
      </c>
      <c r="P14" s="5">
        <v>728.0151651116469</v>
      </c>
    </row>
    <row r="15" spans="1:16" ht="13.5">
      <c r="A15" s="6" t="s">
        <v>45</v>
      </c>
      <c r="B15" s="6" t="s">
        <v>46</v>
      </c>
      <c r="C15" s="8">
        <v>599.3</v>
      </c>
      <c r="D15" s="8">
        <v>697.9</v>
      </c>
      <c r="E15" s="8">
        <v>697.9</v>
      </c>
      <c r="F15" s="8">
        <v>98600</v>
      </c>
      <c r="G15" s="8">
        <v>0</v>
      </c>
      <c r="H15" s="8">
        <v>9736.9</v>
      </c>
      <c r="I15" s="8">
        <v>0</v>
      </c>
      <c r="J15" s="8">
        <v>27438.82</v>
      </c>
      <c r="K15" s="8">
        <v>599300</v>
      </c>
      <c r="L15" s="8">
        <v>599300</v>
      </c>
      <c r="M15" s="8">
        <v>14.128098581458662</v>
      </c>
      <c r="N15" s="8">
        <v>-9039073.77</v>
      </c>
      <c r="O15" s="8">
        <v>-9039073.77</v>
      </c>
      <c r="P15" s="8">
        <v>1395.1817982518985</v>
      </c>
    </row>
    <row r="16" spans="1:16" ht="51" customHeight="1">
      <c r="A16" s="6" t="s">
        <v>47</v>
      </c>
      <c r="B16" s="6" t="s">
        <v>48</v>
      </c>
      <c r="C16" s="8">
        <v>520.7</v>
      </c>
      <c r="D16" s="8">
        <v>544.5</v>
      </c>
      <c r="E16" s="8">
        <v>544.5</v>
      </c>
      <c r="F16" s="8">
        <v>23790</v>
      </c>
      <c r="G16" s="8">
        <v>0</v>
      </c>
      <c r="H16" s="8">
        <v>491</v>
      </c>
      <c r="I16" s="8">
        <v>0</v>
      </c>
      <c r="J16" s="8">
        <v>0</v>
      </c>
      <c r="K16" s="8">
        <v>520710</v>
      </c>
      <c r="L16" s="8">
        <v>520710</v>
      </c>
      <c r="M16" s="8">
        <v>4.369146005509642</v>
      </c>
      <c r="N16" s="8">
        <v>53521.17999999988</v>
      </c>
      <c r="O16" s="8">
        <v>53521.17999999988</v>
      </c>
      <c r="P16" s="8">
        <v>90.1705821854913</v>
      </c>
    </row>
    <row r="17" spans="1:16" ht="54.75" customHeight="1">
      <c r="A17" s="6" t="s">
        <v>49</v>
      </c>
      <c r="B17" s="6" t="s">
        <v>50</v>
      </c>
      <c r="C17" s="8">
        <v>0</v>
      </c>
      <c r="D17" s="8">
        <v>188.4</v>
      </c>
      <c r="E17" s="8">
        <v>188.4</v>
      </c>
      <c r="F17" s="8">
        <v>188450</v>
      </c>
      <c r="G17" s="8">
        <v>0</v>
      </c>
      <c r="H17" s="8">
        <v>188.8</v>
      </c>
      <c r="I17" s="8">
        <v>0</v>
      </c>
      <c r="J17" s="8">
        <v>0</v>
      </c>
      <c r="K17" s="8">
        <v>0</v>
      </c>
      <c r="L17" s="8">
        <v>0</v>
      </c>
      <c r="M17" s="8">
        <v>100</v>
      </c>
      <c r="N17" s="8">
        <v>-402.3999999999942</v>
      </c>
      <c r="O17" s="8">
        <v>-402.3999999999942</v>
      </c>
      <c r="P17" s="8">
        <v>100.21353144070045</v>
      </c>
    </row>
    <row r="18" spans="1:16" ht="41.25">
      <c r="A18" s="4" t="s">
        <v>57</v>
      </c>
      <c r="B18" s="4" t="s">
        <v>58</v>
      </c>
      <c r="C18" s="5">
        <v>138</v>
      </c>
      <c r="D18" s="5">
        <v>138</v>
      </c>
      <c r="E18" s="5">
        <v>138</v>
      </c>
      <c r="F18" s="5">
        <v>0</v>
      </c>
      <c r="G18" s="5">
        <v>0</v>
      </c>
      <c r="H18" s="5">
        <v>139</v>
      </c>
      <c r="I18" s="5">
        <v>0</v>
      </c>
      <c r="J18" s="5">
        <v>0</v>
      </c>
      <c r="K18" s="5">
        <v>138000</v>
      </c>
      <c r="L18" s="5">
        <v>138000</v>
      </c>
      <c r="M18" s="5">
        <v>0</v>
      </c>
      <c r="N18" s="5">
        <v>-1080.1199999999953</v>
      </c>
      <c r="O18" s="5">
        <v>-1080.1199999999953</v>
      </c>
      <c r="P18" s="5">
        <v>100.7826956521739</v>
      </c>
    </row>
    <row r="19" spans="1:16" ht="84" customHeight="1">
      <c r="A19" s="6" t="s">
        <v>61</v>
      </c>
      <c r="B19" s="6" t="s">
        <v>62</v>
      </c>
      <c r="C19" s="8">
        <v>30</v>
      </c>
      <c r="D19" s="8">
        <v>30</v>
      </c>
      <c r="E19" s="8">
        <v>30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30000</v>
      </c>
      <c r="L19" s="8">
        <v>30000</v>
      </c>
      <c r="M19" s="8">
        <v>0</v>
      </c>
      <c r="N19" s="8">
        <v>30000</v>
      </c>
      <c r="O19" s="8">
        <v>30000</v>
      </c>
      <c r="P19" s="8">
        <v>0</v>
      </c>
    </row>
    <row r="20" spans="1:16" ht="54.75">
      <c r="A20" s="6" t="s">
        <v>109</v>
      </c>
      <c r="B20" s="6" t="s">
        <v>110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2.1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-2100</v>
      </c>
      <c r="O20" s="8">
        <v>-2100</v>
      </c>
      <c r="P20" s="8">
        <v>0</v>
      </c>
    </row>
    <row r="21" spans="1:16" ht="69">
      <c r="A21" s="6" t="s">
        <v>117</v>
      </c>
      <c r="B21" s="6" t="s">
        <v>118</v>
      </c>
      <c r="C21" s="8">
        <v>108</v>
      </c>
      <c r="D21" s="8">
        <v>108</v>
      </c>
      <c r="E21" s="8">
        <v>108</v>
      </c>
      <c r="F21" s="8">
        <v>0</v>
      </c>
      <c r="G21" s="8">
        <v>0</v>
      </c>
      <c r="H21" s="8">
        <v>133.7</v>
      </c>
      <c r="I21" s="8">
        <v>0</v>
      </c>
      <c r="J21" s="8">
        <v>0</v>
      </c>
      <c r="K21" s="8">
        <v>108000</v>
      </c>
      <c r="L21" s="8">
        <v>108000</v>
      </c>
      <c r="M21" s="8">
        <v>0</v>
      </c>
      <c r="N21" s="8">
        <v>-25692.99000000002</v>
      </c>
      <c r="O21" s="8">
        <v>-25692.99000000002</v>
      </c>
      <c r="P21" s="8">
        <v>123.78980555555556</v>
      </c>
    </row>
    <row r="22" spans="1:16" ht="39.75" customHeight="1">
      <c r="A22" s="6" t="s">
        <v>121</v>
      </c>
      <c r="B22" s="6" t="s">
        <v>122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3.3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-3287.13</v>
      </c>
      <c r="O22" s="8">
        <v>-3287.13</v>
      </c>
      <c r="P22" s="8">
        <v>0</v>
      </c>
    </row>
    <row r="23" spans="1:16" ht="41.25">
      <c r="A23" s="4" t="s">
        <v>129</v>
      </c>
      <c r="B23" s="4" t="s">
        <v>130</v>
      </c>
      <c r="C23" s="5">
        <v>16</v>
      </c>
      <c r="D23" s="5">
        <v>1116</v>
      </c>
      <c r="E23" s="5">
        <v>1116</v>
      </c>
      <c r="F23" s="5">
        <v>903747.17</v>
      </c>
      <c r="G23" s="5">
        <v>0</v>
      </c>
      <c r="H23" s="5">
        <v>903.7</v>
      </c>
      <c r="I23" s="5">
        <v>0</v>
      </c>
      <c r="J23" s="5">
        <v>0</v>
      </c>
      <c r="K23" s="5">
        <v>212252.83000000007</v>
      </c>
      <c r="L23" s="5">
        <v>212252.83000000007</v>
      </c>
      <c r="M23" s="5">
        <v>80.98092921146953</v>
      </c>
      <c r="N23" s="5">
        <v>212252.83000000007</v>
      </c>
      <c r="O23" s="5">
        <v>212252.83000000007</v>
      </c>
      <c r="P23" s="5">
        <v>80.98092921146953</v>
      </c>
    </row>
    <row r="24" spans="1:16" ht="57.75" customHeight="1">
      <c r="A24" s="6" t="s">
        <v>191</v>
      </c>
      <c r="B24" s="6" t="s">
        <v>192</v>
      </c>
      <c r="C24" s="8">
        <v>0</v>
      </c>
      <c r="D24" s="8">
        <v>1100</v>
      </c>
      <c r="E24" s="8">
        <v>1100</v>
      </c>
      <c r="F24" s="8">
        <v>888307.85</v>
      </c>
      <c r="G24" s="8">
        <v>0</v>
      </c>
      <c r="H24" s="8">
        <v>888.3</v>
      </c>
      <c r="I24" s="8">
        <v>0</v>
      </c>
      <c r="J24" s="8">
        <v>0</v>
      </c>
      <c r="K24" s="8">
        <v>211692.15000000002</v>
      </c>
      <c r="L24" s="8">
        <v>211692.15000000002</v>
      </c>
      <c r="M24" s="8">
        <v>80.75525909090909</v>
      </c>
      <c r="N24" s="8">
        <v>211692.15000000002</v>
      </c>
      <c r="O24" s="8">
        <v>211692.15000000002</v>
      </c>
      <c r="P24" s="8">
        <v>80.75525909090909</v>
      </c>
    </row>
    <row r="25" spans="1:16" ht="41.25">
      <c r="A25" s="6" t="s">
        <v>193</v>
      </c>
      <c r="B25" s="6" t="s">
        <v>194</v>
      </c>
      <c r="C25" s="8">
        <v>16</v>
      </c>
      <c r="D25" s="8">
        <v>16</v>
      </c>
      <c r="E25" s="8">
        <v>16</v>
      </c>
      <c r="F25" s="8">
        <v>15439.32</v>
      </c>
      <c r="G25" s="8">
        <v>0</v>
      </c>
      <c r="H25" s="8">
        <v>15.4</v>
      </c>
      <c r="I25" s="8">
        <v>0</v>
      </c>
      <c r="J25" s="8">
        <v>0</v>
      </c>
      <c r="K25" s="8">
        <v>560.6800000000003</v>
      </c>
      <c r="L25" s="8">
        <v>560.6800000000003</v>
      </c>
      <c r="M25" s="8">
        <v>96.49575</v>
      </c>
      <c r="N25" s="8">
        <v>560.6800000000003</v>
      </c>
      <c r="O25" s="8">
        <v>560.6800000000003</v>
      </c>
      <c r="P25" s="8">
        <v>96.49575</v>
      </c>
    </row>
    <row r="26" spans="1:16" ht="13.5">
      <c r="A26" s="4" t="s">
        <v>136</v>
      </c>
      <c r="B26" s="4" t="s">
        <v>137</v>
      </c>
      <c r="C26" s="5">
        <v>519</v>
      </c>
      <c r="D26" s="5">
        <v>519</v>
      </c>
      <c r="E26" s="5">
        <v>519</v>
      </c>
      <c r="F26" s="5">
        <v>42663.19</v>
      </c>
      <c r="G26" s="5">
        <v>0</v>
      </c>
      <c r="H26" s="5">
        <v>603.1</v>
      </c>
      <c r="I26" s="5">
        <v>0</v>
      </c>
      <c r="J26" s="5">
        <v>0</v>
      </c>
      <c r="K26" s="5">
        <v>476336.81</v>
      </c>
      <c r="L26" s="5">
        <v>476336.81</v>
      </c>
      <c r="M26" s="5">
        <v>8.220267822736032</v>
      </c>
      <c r="N26" s="5">
        <v>-84158.3600000001</v>
      </c>
      <c r="O26" s="5">
        <v>-84158.3600000001</v>
      </c>
      <c r="P26" s="5">
        <v>116.2154836223507</v>
      </c>
    </row>
    <row r="27" spans="1:16" ht="13.5">
      <c r="A27" s="6" t="s">
        <v>140</v>
      </c>
      <c r="B27" s="6" t="s">
        <v>141</v>
      </c>
      <c r="C27" s="8">
        <v>85</v>
      </c>
      <c r="D27" s="8">
        <v>85</v>
      </c>
      <c r="E27" s="8">
        <v>85</v>
      </c>
      <c r="F27" s="8">
        <v>42663.19</v>
      </c>
      <c r="G27" s="8">
        <v>0</v>
      </c>
      <c r="H27" s="8">
        <v>76</v>
      </c>
      <c r="I27" s="8">
        <v>0</v>
      </c>
      <c r="J27" s="8">
        <v>0</v>
      </c>
      <c r="K27" s="8">
        <v>42336.81</v>
      </c>
      <c r="L27" s="8">
        <v>42336.81</v>
      </c>
      <c r="M27" s="8">
        <v>50.19198823529412</v>
      </c>
      <c r="N27" s="8">
        <v>8955.099999999991</v>
      </c>
      <c r="O27" s="8">
        <v>8955.099999999991</v>
      </c>
      <c r="P27" s="8">
        <v>89.46458823529413</v>
      </c>
    </row>
    <row r="28" spans="1:16" ht="13.5">
      <c r="A28" s="6" t="s">
        <v>142</v>
      </c>
      <c r="B28" s="6" t="s">
        <v>143</v>
      </c>
      <c r="C28" s="8">
        <v>8</v>
      </c>
      <c r="D28" s="8">
        <v>8</v>
      </c>
      <c r="E28" s="8">
        <v>8</v>
      </c>
      <c r="F28" s="8">
        <v>0</v>
      </c>
      <c r="G28" s="8">
        <v>0</v>
      </c>
      <c r="H28" s="8">
        <v>17.7</v>
      </c>
      <c r="I28" s="8">
        <v>0</v>
      </c>
      <c r="J28" s="8">
        <v>0</v>
      </c>
      <c r="K28" s="8">
        <v>8000</v>
      </c>
      <c r="L28" s="8">
        <v>8000</v>
      </c>
      <c r="M28" s="8">
        <v>0</v>
      </c>
      <c r="N28" s="8">
        <v>-9705.170000000002</v>
      </c>
      <c r="O28" s="8">
        <v>-9705.170000000002</v>
      </c>
      <c r="P28" s="8">
        <v>221.31462500000004</v>
      </c>
    </row>
    <row r="29" spans="1:16" ht="57" customHeight="1">
      <c r="A29" s="6" t="s">
        <v>144</v>
      </c>
      <c r="B29" s="6" t="s">
        <v>145</v>
      </c>
      <c r="C29" s="8">
        <v>140</v>
      </c>
      <c r="D29" s="8">
        <v>140</v>
      </c>
      <c r="E29" s="8">
        <v>140</v>
      </c>
      <c r="F29" s="8">
        <v>0</v>
      </c>
      <c r="G29" s="8">
        <v>0</v>
      </c>
      <c r="H29" s="8">
        <v>199.7</v>
      </c>
      <c r="I29" s="8">
        <v>0</v>
      </c>
      <c r="J29" s="8">
        <v>0</v>
      </c>
      <c r="K29" s="8">
        <v>140000</v>
      </c>
      <c r="L29" s="8">
        <v>140000</v>
      </c>
      <c r="M29" s="8">
        <v>0</v>
      </c>
      <c r="N29" s="8">
        <v>-59701.5</v>
      </c>
      <c r="O29" s="8">
        <v>-59701.5</v>
      </c>
      <c r="P29" s="8">
        <v>142.64392857142857</v>
      </c>
    </row>
    <row r="30" spans="1:16" ht="48.75" customHeight="1">
      <c r="A30" s="6" t="s">
        <v>146</v>
      </c>
      <c r="B30" s="6" t="s">
        <v>147</v>
      </c>
      <c r="C30" s="8">
        <v>286</v>
      </c>
      <c r="D30" s="8">
        <v>286</v>
      </c>
      <c r="E30" s="8">
        <v>286</v>
      </c>
      <c r="F30" s="8">
        <v>0</v>
      </c>
      <c r="G30" s="8">
        <v>0</v>
      </c>
      <c r="H30" s="8">
        <v>309.7</v>
      </c>
      <c r="I30" s="8">
        <v>0</v>
      </c>
      <c r="J30" s="8">
        <v>0</v>
      </c>
      <c r="K30" s="8">
        <v>286000</v>
      </c>
      <c r="L30" s="8">
        <v>286000</v>
      </c>
      <c r="M30" s="8">
        <v>0</v>
      </c>
      <c r="N30" s="8">
        <v>-23706.790000000037</v>
      </c>
      <c r="O30" s="8">
        <v>-23706.790000000037</v>
      </c>
      <c r="P30" s="8">
        <v>108.28908741258742</v>
      </c>
    </row>
    <row r="31" spans="1:16" ht="27">
      <c r="A31" s="4" t="s">
        <v>152</v>
      </c>
      <c r="B31" s="4" t="s">
        <v>153</v>
      </c>
      <c r="C31" s="5">
        <v>0.5</v>
      </c>
      <c r="D31" s="5">
        <v>0.5</v>
      </c>
      <c r="E31" s="5">
        <v>0.5</v>
      </c>
      <c r="F31" s="5">
        <v>0</v>
      </c>
      <c r="G31" s="5">
        <v>0</v>
      </c>
      <c r="H31" s="5">
        <v>44.2</v>
      </c>
      <c r="I31" s="5">
        <v>0</v>
      </c>
      <c r="J31" s="5">
        <v>0</v>
      </c>
      <c r="K31" s="5">
        <v>500</v>
      </c>
      <c r="L31" s="5">
        <v>500</v>
      </c>
      <c r="M31" s="5">
        <v>0</v>
      </c>
      <c r="N31" s="5">
        <v>-43738.6</v>
      </c>
      <c r="O31" s="5">
        <v>-43738.6</v>
      </c>
      <c r="P31" s="5" t="s">
        <v>195</v>
      </c>
    </row>
    <row r="32" spans="1:16" ht="57.75" customHeight="1">
      <c r="A32" s="6" t="s">
        <v>154</v>
      </c>
      <c r="B32" s="6" t="s">
        <v>155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1.2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-1200</v>
      </c>
      <c r="O32" s="8">
        <v>-1200</v>
      </c>
      <c r="P32" s="8">
        <v>0</v>
      </c>
    </row>
    <row r="33" spans="1:16" ht="72.75" customHeight="1">
      <c r="A33" s="6" t="s">
        <v>156</v>
      </c>
      <c r="B33" s="6" t="s">
        <v>157</v>
      </c>
      <c r="C33" s="8">
        <v>0.5</v>
      </c>
      <c r="D33" s="8">
        <v>0.5</v>
      </c>
      <c r="E33" s="8">
        <v>0.5</v>
      </c>
      <c r="F33" s="8">
        <v>0</v>
      </c>
      <c r="G33" s="8">
        <v>0</v>
      </c>
      <c r="H33" s="8">
        <v>43</v>
      </c>
      <c r="I33" s="8">
        <v>0</v>
      </c>
      <c r="J33" s="8">
        <v>0</v>
      </c>
      <c r="K33" s="8">
        <v>500</v>
      </c>
      <c r="L33" s="8">
        <v>500</v>
      </c>
      <c r="M33" s="8">
        <v>0</v>
      </c>
      <c r="N33" s="8">
        <v>-42538.6</v>
      </c>
      <c r="O33" s="8">
        <v>-42538.6</v>
      </c>
      <c r="P33" s="8" t="s">
        <v>195</v>
      </c>
    </row>
    <row r="34" spans="1:16" ht="13.5">
      <c r="A34" s="4" t="s">
        <v>158</v>
      </c>
      <c r="B34" s="4" t="s">
        <v>159</v>
      </c>
      <c r="C34" s="5">
        <v>413.3</v>
      </c>
      <c r="D34" s="5">
        <v>6762.2</v>
      </c>
      <c r="E34" s="5">
        <v>6762.2</v>
      </c>
      <c r="F34" s="5">
        <v>5039602.21</v>
      </c>
      <c r="G34" s="5">
        <v>0</v>
      </c>
      <c r="H34" s="5">
        <v>5039.6</v>
      </c>
      <c r="I34" s="5">
        <v>0</v>
      </c>
      <c r="J34" s="5">
        <v>0</v>
      </c>
      <c r="K34" s="5">
        <v>1722626.79</v>
      </c>
      <c r="L34" s="5">
        <v>1722626.79</v>
      </c>
      <c r="M34" s="5">
        <v>74.52575489531633</v>
      </c>
      <c r="N34" s="5">
        <v>1722626.79</v>
      </c>
      <c r="O34" s="5">
        <v>1722626.79</v>
      </c>
      <c r="P34" s="5">
        <v>74.52575489531633</v>
      </c>
    </row>
    <row r="35" spans="1:16" ht="13.5">
      <c r="A35" s="6" t="s">
        <v>196</v>
      </c>
      <c r="B35" s="6" t="s">
        <v>197</v>
      </c>
      <c r="C35" s="8">
        <v>413.3</v>
      </c>
      <c r="D35" s="8">
        <v>6063.9</v>
      </c>
      <c r="E35" s="8">
        <v>6063.9</v>
      </c>
      <c r="F35" s="8">
        <v>4341352.21</v>
      </c>
      <c r="G35" s="8">
        <v>0</v>
      </c>
      <c r="H35" s="8">
        <v>4341.3</v>
      </c>
      <c r="I35" s="8">
        <v>0</v>
      </c>
      <c r="J35" s="8">
        <v>0</v>
      </c>
      <c r="K35" s="8">
        <v>1722626.79</v>
      </c>
      <c r="L35" s="8">
        <v>1722626.79</v>
      </c>
      <c r="M35" s="8">
        <v>71.59246775096022</v>
      </c>
      <c r="N35" s="8">
        <v>1722626.79</v>
      </c>
      <c r="O35" s="8">
        <v>1722626.79</v>
      </c>
      <c r="P35" s="8">
        <v>71.59246775096022</v>
      </c>
    </row>
    <row r="36" spans="1:16" ht="70.5" customHeight="1">
      <c r="A36" s="6" t="s">
        <v>198</v>
      </c>
      <c r="B36" s="6" t="s">
        <v>199</v>
      </c>
      <c r="C36" s="8">
        <v>0</v>
      </c>
      <c r="D36" s="8">
        <v>698.2</v>
      </c>
      <c r="E36" s="8">
        <v>698.2</v>
      </c>
      <c r="F36" s="8">
        <v>698250</v>
      </c>
      <c r="G36" s="8">
        <v>0</v>
      </c>
      <c r="H36" s="8">
        <v>698.2</v>
      </c>
      <c r="I36" s="8">
        <v>0</v>
      </c>
      <c r="J36" s="8">
        <v>0</v>
      </c>
      <c r="K36" s="8">
        <v>0</v>
      </c>
      <c r="L36" s="8">
        <v>0</v>
      </c>
      <c r="M36" s="8">
        <v>100</v>
      </c>
      <c r="N36" s="8">
        <v>0</v>
      </c>
      <c r="O36" s="8">
        <v>0</v>
      </c>
      <c r="P36" s="8">
        <v>100</v>
      </c>
    </row>
    <row r="37" spans="1:16" ht="66.75" customHeight="1">
      <c r="A37" s="4" t="s">
        <v>162</v>
      </c>
      <c r="B37" s="4" t="s">
        <v>163</v>
      </c>
      <c r="C37" s="5">
        <v>0</v>
      </c>
      <c r="D37" s="5">
        <v>1747.3</v>
      </c>
      <c r="E37" s="5">
        <v>1747.3</v>
      </c>
      <c r="F37" s="5">
        <v>1735762</v>
      </c>
      <c r="G37" s="5">
        <v>0</v>
      </c>
      <c r="H37" s="5">
        <v>1735.8</v>
      </c>
      <c r="I37" s="5">
        <v>0</v>
      </c>
      <c r="J37" s="5">
        <v>0</v>
      </c>
      <c r="K37" s="5">
        <v>11514.370000000112</v>
      </c>
      <c r="L37" s="5">
        <v>11514.370000000112</v>
      </c>
      <c r="M37" s="5">
        <v>99.34101037490709</v>
      </c>
      <c r="N37" s="5">
        <v>11514.370000000112</v>
      </c>
      <c r="O37" s="5">
        <v>11514.370000000112</v>
      </c>
      <c r="P37" s="5">
        <v>99.34101037490709</v>
      </c>
    </row>
    <row r="38" spans="1:16" ht="81" customHeight="1">
      <c r="A38" s="6" t="s">
        <v>200</v>
      </c>
      <c r="B38" s="6" t="s">
        <v>201</v>
      </c>
      <c r="C38" s="8">
        <v>0</v>
      </c>
      <c r="D38" s="8">
        <v>1747.3</v>
      </c>
      <c r="E38" s="8">
        <v>1747.3</v>
      </c>
      <c r="F38" s="8">
        <v>1735762</v>
      </c>
      <c r="G38" s="8">
        <v>0</v>
      </c>
      <c r="H38" s="8">
        <v>1735.8</v>
      </c>
      <c r="I38" s="8">
        <v>0</v>
      </c>
      <c r="J38" s="8">
        <v>0</v>
      </c>
      <c r="K38" s="8">
        <v>11514.370000000112</v>
      </c>
      <c r="L38" s="8">
        <v>11514.370000000112</v>
      </c>
      <c r="M38" s="8">
        <v>99.34101037490709</v>
      </c>
      <c r="N38" s="8">
        <v>11514.370000000112</v>
      </c>
      <c r="O38" s="8">
        <v>11514.370000000112</v>
      </c>
      <c r="P38" s="8">
        <v>99.34101037490709</v>
      </c>
    </row>
    <row r="39" spans="1:16" ht="66.75" customHeight="1">
      <c r="A39" s="4" t="s">
        <v>202</v>
      </c>
      <c r="B39" s="4" t="s">
        <v>203</v>
      </c>
      <c r="C39" s="5">
        <v>0</v>
      </c>
      <c r="D39" s="5">
        <v>1373.2</v>
      </c>
      <c r="E39" s="5">
        <v>1373.2</v>
      </c>
      <c r="F39" s="5">
        <v>1373227.12</v>
      </c>
      <c r="G39" s="5">
        <v>0</v>
      </c>
      <c r="H39" s="5">
        <v>1373.2</v>
      </c>
      <c r="I39" s="5">
        <v>0</v>
      </c>
      <c r="J39" s="5">
        <v>0</v>
      </c>
      <c r="K39" s="5">
        <v>0</v>
      </c>
      <c r="L39" s="5">
        <v>0</v>
      </c>
      <c r="M39" s="5">
        <v>100</v>
      </c>
      <c r="N39" s="5">
        <v>0</v>
      </c>
      <c r="O39" s="5">
        <v>0</v>
      </c>
      <c r="P39" s="5">
        <v>100</v>
      </c>
    </row>
    <row r="40" spans="1:16" ht="51.75" customHeight="1">
      <c r="A40" s="6" t="s">
        <v>204</v>
      </c>
      <c r="B40" s="6" t="s">
        <v>205</v>
      </c>
      <c r="C40" s="8">
        <v>0</v>
      </c>
      <c r="D40" s="8">
        <v>1373.2</v>
      </c>
      <c r="E40" s="8">
        <v>1373.2</v>
      </c>
      <c r="F40" s="8">
        <v>1373227.12</v>
      </c>
      <c r="G40" s="8">
        <v>0</v>
      </c>
      <c r="H40" s="8">
        <v>1373.2</v>
      </c>
      <c r="I40" s="8">
        <v>0</v>
      </c>
      <c r="J40" s="8">
        <v>0</v>
      </c>
      <c r="K40" s="8">
        <v>0</v>
      </c>
      <c r="L40" s="8">
        <v>0</v>
      </c>
      <c r="M40" s="8">
        <v>100</v>
      </c>
      <c r="N40" s="8">
        <v>0</v>
      </c>
      <c r="O40" s="8">
        <v>0</v>
      </c>
      <c r="P40" s="8">
        <v>100</v>
      </c>
    </row>
    <row r="41" spans="1:16" ht="13.5">
      <c r="A41" s="4" t="s">
        <v>206</v>
      </c>
      <c r="B41" s="4" t="s">
        <v>207</v>
      </c>
      <c r="C41" s="5">
        <v>5</v>
      </c>
      <c r="D41" s="5">
        <v>553.6</v>
      </c>
      <c r="E41" s="5">
        <v>553.6</v>
      </c>
      <c r="F41" s="5">
        <v>533866.15</v>
      </c>
      <c r="G41" s="5">
        <v>0</v>
      </c>
      <c r="H41" s="5">
        <v>533.9</v>
      </c>
      <c r="I41" s="5">
        <v>0</v>
      </c>
      <c r="J41" s="5">
        <v>0</v>
      </c>
      <c r="K41" s="5">
        <v>19735.969999999972</v>
      </c>
      <c r="L41" s="5">
        <v>19735.969999999972</v>
      </c>
      <c r="M41" s="5">
        <v>96.43499016947406</v>
      </c>
      <c r="N41" s="5">
        <v>19735.969999999972</v>
      </c>
      <c r="O41" s="5">
        <v>19735.969999999972</v>
      </c>
      <c r="P41" s="5">
        <v>96.43499016947406</v>
      </c>
    </row>
    <row r="42" spans="1:16" ht="70.5" customHeight="1">
      <c r="A42" s="6" t="s">
        <v>208</v>
      </c>
      <c r="B42" s="6" t="s">
        <v>209</v>
      </c>
      <c r="C42" s="8">
        <v>5</v>
      </c>
      <c r="D42" s="8">
        <v>553.6</v>
      </c>
      <c r="E42" s="8">
        <v>553.6</v>
      </c>
      <c r="F42" s="8">
        <v>533866.15</v>
      </c>
      <c r="G42" s="8">
        <v>0</v>
      </c>
      <c r="H42" s="8">
        <v>533.9</v>
      </c>
      <c r="I42" s="8">
        <v>0</v>
      </c>
      <c r="J42" s="8">
        <v>0</v>
      </c>
      <c r="K42" s="8">
        <v>19735.969999999972</v>
      </c>
      <c r="L42" s="8">
        <v>19735.969999999972</v>
      </c>
      <c r="M42" s="8">
        <v>96.43499016947406</v>
      </c>
      <c r="N42" s="8">
        <v>19735.969999999972</v>
      </c>
      <c r="O42" s="8">
        <v>19735.969999999972</v>
      </c>
      <c r="P42" s="8">
        <v>96.43499016947406</v>
      </c>
    </row>
    <row r="43" spans="1:16" ht="59.25" customHeight="1">
      <c r="A43" s="4" t="s">
        <v>174</v>
      </c>
      <c r="B43" s="4" t="s">
        <v>175</v>
      </c>
      <c r="C43" s="5">
        <v>0</v>
      </c>
      <c r="D43" s="5">
        <v>631.1</v>
      </c>
      <c r="E43" s="5">
        <v>631.1</v>
      </c>
      <c r="F43" s="5">
        <v>536609.42</v>
      </c>
      <c r="G43" s="5">
        <v>0</v>
      </c>
      <c r="H43" s="5">
        <v>536.6</v>
      </c>
      <c r="I43" s="5">
        <v>0</v>
      </c>
      <c r="J43" s="5">
        <v>0</v>
      </c>
      <c r="K43" s="5">
        <v>94499.57999999996</v>
      </c>
      <c r="L43" s="5">
        <v>94499.57999999996</v>
      </c>
      <c r="M43" s="5">
        <v>85.02642491233686</v>
      </c>
      <c r="N43" s="5">
        <v>94499.57999999996</v>
      </c>
      <c r="O43" s="5">
        <v>94499.57999999996</v>
      </c>
      <c r="P43" s="5">
        <v>85.02642491233686</v>
      </c>
    </row>
    <row r="44" spans="1:16" ht="13.5">
      <c r="A44" s="6" t="s">
        <v>184</v>
      </c>
      <c r="B44" s="6" t="s">
        <v>185</v>
      </c>
      <c r="C44" s="8">
        <v>0</v>
      </c>
      <c r="D44" s="8">
        <v>631.1</v>
      </c>
      <c r="E44" s="8">
        <v>631.1</v>
      </c>
      <c r="F44" s="8">
        <v>536609.42</v>
      </c>
      <c r="G44" s="8">
        <v>0</v>
      </c>
      <c r="H44" s="8">
        <v>536.6</v>
      </c>
      <c r="I44" s="8">
        <v>0</v>
      </c>
      <c r="J44" s="8">
        <v>0</v>
      </c>
      <c r="K44" s="8">
        <v>94499.57999999996</v>
      </c>
      <c r="L44" s="8">
        <v>94499.57999999996</v>
      </c>
      <c r="M44" s="8">
        <v>85.02642491233686</v>
      </c>
      <c r="N44" s="8">
        <v>94499.57999999996</v>
      </c>
      <c r="O44" s="8">
        <v>94499.57999999996</v>
      </c>
      <c r="P44" s="8">
        <v>85.02642491233686</v>
      </c>
    </row>
    <row r="45" spans="1:16" ht="13.5">
      <c r="A45" s="4" t="s">
        <v>186</v>
      </c>
      <c r="B45" s="4" t="s">
        <v>187</v>
      </c>
      <c r="C45" s="5">
        <v>5502</v>
      </c>
      <c r="D45" s="5">
        <v>18106.6</v>
      </c>
      <c r="E45" s="5">
        <v>18106.6</v>
      </c>
      <c r="F45" s="5">
        <v>11035734.260000002</v>
      </c>
      <c r="G45" s="5">
        <v>0</v>
      </c>
      <c r="H45" s="5">
        <v>26592.3</v>
      </c>
      <c r="I45" s="5">
        <v>0</v>
      </c>
      <c r="J45" s="5">
        <v>27438.82</v>
      </c>
      <c r="K45" s="5">
        <v>7070921.349999998</v>
      </c>
      <c r="L45" s="5">
        <v>7070921.349999998</v>
      </c>
      <c r="M45" s="5">
        <v>60.94849594369681</v>
      </c>
      <c r="N45" s="5">
        <v>-8485677.100000013</v>
      </c>
      <c r="O45" s="5">
        <v>-8485677.100000013</v>
      </c>
      <c r="P45" s="5">
        <v>146.86496105505822</v>
      </c>
    </row>
    <row r="46" spans="1:16" ht="41.25">
      <c r="A46" s="9"/>
      <c r="B46" s="4" t="s">
        <v>210</v>
      </c>
      <c r="C46" s="10">
        <f>'видатки загальний фонд'!C93+'видатки спеціальний фонд'!C45</f>
        <v>250857.12</v>
      </c>
      <c r="D46" s="10">
        <f>'видатки загальний фонд'!D93+'видатки спеціальний фонд'!D45</f>
        <v>327250</v>
      </c>
      <c r="E46" s="10">
        <f>'видатки загальний фонд'!E93+'видатки спеціальний фонд'!E45</f>
        <v>327250</v>
      </c>
      <c r="F46" s="10">
        <f>'видатки загальний фонд'!F93+'видатки спеціальний фонд'!F45</f>
        <v>318297058.09999996</v>
      </c>
      <c r="G46" s="10">
        <f>'видатки загальний фонд'!G93+'видатки спеціальний фонд'!G45</f>
        <v>0</v>
      </c>
      <c r="H46" s="10">
        <f>'видатки загальний фонд'!H93+'видатки спеціальний фонд'!H45</f>
        <v>333853.6</v>
      </c>
      <c r="I46" s="10">
        <f>'видатки загальний фонд'!I93+'видатки спеціальний фонд'!I45</f>
        <v>0</v>
      </c>
      <c r="J46" s="10">
        <f>'видатки загальний фонд'!J93+'видатки спеціальний фонд'!J45</f>
        <v>20912349.46</v>
      </c>
      <c r="K46" s="10">
        <f>'видатки загальний фонд'!K93+'видатки спеціальний фонд'!K45</f>
        <v>-299881259.09</v>
      </c>
      <c r="L46" s="10">
        <f>'видатки загальний фонд'!L93+'видатки спеціальний фонд'!L45</f>
        <v>-299881259.09</v>
      </c>
      <c r="M46" s="10">
        <f>'видатки загальний фонд'!M93+'видатки спеціальний фонд'!M45</f>
        <v>99452.14489217922</v>
      </c>
      <c r="N46" s="10">
        <f>'видатки загальний фонд'!N93+'видатки спеціальний фонд'!N45</f>
        <v>-8483795.000000013</v>
      </c>
      <c r="O46" s="10">
        <f>'видатки загальний фонд'!O93+'видатки спеціальний фонд'!O45</f>
        <v>-8483795.000000013</v>
      </c>
      <c r="P46" s="10">
        <v>102.01</v>
      </c>
    </row>
    <row r="48" ht="13.5">
      <c r="A48" t="s">
        <v>211</v>
      </c>
    </row>
    <row r="49" spans="1:8" ht="13.5">
      <c r="A49" t="s">
        <v>213</v>
      </c>
      <c r="H49" t="s">
        <v>212</v>
      </c>
    </row>
  </sheetData>
  <sheetProtection selectLockedCells="1" selectUnlockedCells="1"/>
  <mergeCells count="2">
    <mergeCell ref="A2:L2"/>
    <mergeCell ref="A3:L3"/>
  </mergeCells>
  <printOptions/>
  <pageMargins left="0.7" right="0.7" top="0.75" bottom="0.75" header="0.5118055555555555" footer="0.5118055555555555"/>
  <pageSetup horizontalDpi="300" verticalDpi="300" orientation="portrait" paperSize="9" scale="94" r:id="rId1"/>
  <rowBreaks count="2" manualBreakCount="2">
    <brk id="20" max="15" man="1"/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2016-02-09T07:28:31Z</cp:lastPrinted>
  <dcterms:modified xsi:type="dcterms:W3CDTF">2016-02-09T07:29:51Z</dcterms:modified>
  <cp:category/>
  <cp:version/>
  <cp:contentType/>
  <cp:contentStatus/>
</cp:coreProperties>
</file>