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<sst xmlns="http://schemas.openxmlformats.org/spreadsheetml/2006/main" count="89" uniqueCount="81">
  <si>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</si>
  <si>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</si>
  <si>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</si>
  <si>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</si>
  <si>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</si>
  <si>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</si>
  <si>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</si>
  <si>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</si>
  <si>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</si>
  <si>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</si>
  <si>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</si>
  <si>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</si>
  <si>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</si>
  <si>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</si>
  <si>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</si>
  <si>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</si>
  <si>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</si>
  <si>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</si>
  <si>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</si>
  <si>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</si>
  <si>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</si>
  <si>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</si>
  <si>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</si>
  <si>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</si>
  <si>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</si>
  <si>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</si>
  <si>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</si>
  <si>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</si>
  <si>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</si>
  <si>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</si>
  <si>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</si>
  <si>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</si>
  <si>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</si>
  <si>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</si>
  <si>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</si>
  <si>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</si>
  <si>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</si>
  <si>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</si>
  <si>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</si>
  <si>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</si>
  <si>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</si>
  <si>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</si>
  <si>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</si>
  <si>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</si>
  <si>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</si>
  <si>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</si>
  <si>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</si>
  <si>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</si>
  <si>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</si>
  <si>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</si>
  <si>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</si>
  <si>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Загальний фонд</t>
  </si>
  <si>
    <t>ЗАТВЕРДЖЕНО</t>
  </si>
  <si>
    <t>Додаток 1</t>
  </si>
  <si>
    <t>Разом власних доходів</t>
  </si>
  <si>
    <t>Спеціальний фонд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</si>
  <si>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</si>
  <si>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</si>
  <si>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</si>
  <si>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</si>
  <si>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</si>
  <si>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</si>
  <si>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</si>
  <si>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</si>
  <si>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</si>
  <si>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</si>
  <si>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</si>
  <si>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</si>
  <si>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</si>
  <si>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</si>
  <si>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</si>
  <si>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 спеціального фонду</t>
  </si>
  <si>
    <t>Всього доходів загального та спеціального фонду</t>
  </si>
  <si>
    <t>Всього доходів загального фонду</t>
  </si>
  <si>
    <t>Бюджетні призначення 2016 року</t>
  </si>
  <si>
    <t>Уточнені бюджетні призначення 2016 року</t>
  </si>
  <si>
    <t>Уточнені бюджетні призначення на 6 місяців 2016 року</t>
  </si>
  <si>
    <t>Рішення міської ради</t>
  </si>
  <si>
    <t>Звіт про виконання бюджету м. Прилуки за І півріччя 2016 року</t>
  </si>
  <si>
    <r>
      <rPr>
        <u val="single"/>
        <sz val="16"/>
        <rFont val="Times New Roman"/>
        <family val="1"/>
      </rPr>
      <t>25 серпня</t>
    </r>
    <r>
      <rPr>
        <sz val="16"/>
        <rFont val="Times New Roman"/>
        <family val="1"/>
      </rPr>
      <t xml:space="preserve">  2016 року № </t>
    </r>
    <r>
      <rPr>
        <u val="single"/>
        <sz val="16"/>
        <rFont val="Times New Roman"/>
        <family val="1"/>
      </rPr>
      <t>3</t>
    </r>
  </si>
  <si>
    <r>
      <t xml:space="preserve">( </t>
    </r>
    <r>
      <rPr>
        <u val="single"/>
        <sz val="16"/>
        <rFont val="Times New Roman"/>
        <family val="1"/>
      </rPr>
      <t>16</t>
    </r>
    <r>
      <rPr>
        <sz val="16"/>
        <rFont val="Times New Roman"/>
        <family val="1"/>
      </rPr>
      <t xml:space="preserve"> сесія 7 скликання)</t>
    </r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</si>
</sst>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u val="single"/>
      <sz val="16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73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173" fontId="40" fillId="0" borderId="10" xfId="0" applyNumberFormat="1" applyFont="1" applyBorder="1" applyAlignment="1">
      <alignment vertical="center"/>
    </xf>
    <xf numFmtId="173" fontId="39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173" fontId="0" fillId="0" borderId="0" xfId="0" applyNumberFormat="1" applyAlignment="1">
      <alignment/>
    </xf>
    <xf numFmtId="0" fontId="39" fillId="34" borderId="11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left" wrapText="1"/>
    </xf>
    <xf numFmtId="0" fontId="39" fillId="34" borderId="12" xfId="0" applyFont="1" applyFill="1" applyBorder="1" applyAlignment="1">
      <alignment horizontal="left" wrapText="1"/>
    </xf>
    <xf numFmtId="0" fontId="39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50" zoomScaleNormal="73" zoomScaleSheetLayoutView="50" zoomScalePageLayoutView="0" workbookViewId="0" topLeftCell="A1">
      <selection activeCell="G10" sqref="G10"/>
    </sheetView>
  </sheetViews>
  <sheetFormatPr defaultColWidth="9.140625" defaultRowHeight="12.75"/>
  <cols>
    <col min="1" max="1" width="13.8515625" style="0" bestFit="1" customWidth="1"/>
    <col min="2" max="2" width="50.7109375" style="0" customWidth="1"/>
    <col min="3" max="3" width="15.00390625" style="0" customWidth="1"/>
    <col min="4" max="4" width="16.140625" style="0" customWidth="1"/>
    <col min="5" max="5" width="16.421875" style="0" customWidth="1"/>
    <col min="6" max="6" width="14.00390625" style="0" customWidth="1"/>
    <col min="7" max="7" width="12.28125" style="0" bestFit="1" customWidth="1"/>
    <col min="8" max="8" width="14.421875" style="0" bestFit="1" customWidth="1"/>
  </cols>
  <sheetData>
    <row r="1" ht="21">
      <c r="F1" s="4" t="s">
        <v>52</v>
      </c>
    </row>
    <row r="2" ht="21">
      <c r="F2" s="4" t="s">
        <v>77</v>
      </c>
    </row>
    <row r="3" ht="21">
      <c r="F3" s="4" t="s">
        <v>80</v>
      </c>
    </row>
    <row r="4" ht="21">
      <c r="F4" s="4" t="s">
        <v>79</v>
      </c>
    </row>
    <row r="5" ht="21">
      <c r="F5" s="4"/>
    </row>
    <row r="6" ht="21">
      <c r="G6" s="4" t="s">
        <v>53</v>
      </c>
    </row>
    <row r="7" ht="21">
      <c r="F7" s="4"/>
    </row>
    <row r="8" spans="1:11" ht="20.25">
      <c r="A8" s="19" t="s">
        <v>78</v>
      </c>
      <c r="B8" s="19"/>
      <c r="C8" s="19"/>
      <c r="D8" s="19"/>
      <c r="E8" s="19"/>
      <c r="F8" s="19"/>
      <c r="G8" s="19"/>
      <c r="H8" s="19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21">
      <c r="H10" s="13" t="s">
        <v>0</v>
      </c>
    </row>
    <row r="11" spans="1:8" ht="20.25">
      <c r="A11" s="21" t="s">
        <v>1</v>
      </c>
      <c r="B11" s="21" t="s">
        <v>2</v>
      </c>
      <c r="C11" s="23" t="s">
        <v>3</v>
      </c>
      <c r="D11" s="24"/>
      <c r="E11" s="24"/>
      <c r="F11" s="24"/>
      <c r="G11" s="24"/>
      <c r="H11" s="25"/>
    </row>
    <row r="12" spans="1:8" ht="122.25">
      <c r="A12" s="22"/>
      <c r="B12" s="22"/>
      <c r="C12" s="3" t="s">
        <v>74</v>
      </c>
      <c r="D12" s="3" t="s">
        <v>75</v>
      </c>
      <c r="E12" s="3" t="s">
        <v>76</v>
      </c>
      <c r="F12" s="2" t="s">
        <v>4</v>
      </c>
      <c r="G12" s="2" t="s">
        <v>5</v>
      </c>
      <c r="H12" s="2" t="s">
        <v>6</v>
      </c>
    </row>
    <row r="13" spans="1:8" ht="20.25">
      <c r="A13" s="20" t="s">
        <v>51</v>
      </c>
      <c r="B13" s="20"/>
      <c r="C13" s="20"/>
      <c r="D13" s="20"/>
      <c r="E13" s="20"/>
      <c r="F13" s="20"/>
      <c r="G13" s="20"/>
      <c r="H13" s="20"/>
    </row>
    <row r="14" spans="1:8" ht="20.25">
      <c r="A14" s="5">
        <v>10000000</v>
      </c>
      <c r="B14" s="6" t="s">
        <v>7</v>
      </c>
      <c r="C14" s="7">
        <v>135900</v>
      </c>
      <c r="D14" s="7">
        <v>135900</v>
      </c>
      <c r="E14" s="7">
        <v>65049.9</v>
      </c>
      <c r="F14" s="7">
        <v>82324.2</v>
      </c>
      <c r="G14" s="7">
        <f aca="true" t="shared" si="0" ref="G14:G25">F14-E14</f>
        <v>17274.299999999996</v>
      </c>
      <c r="H14" s="7">
        <f aca="true" t="shared" si="1" ref="H14:H25">IF(E14=0,0,F14/E14*100)</f>
        <v>126.5554597316829</v>
      </c>
    </row>
    <row r="15" spans="1:8" ht="60.75">
      <c r="A15" s="5">
        <v>11000000</v>
      </c>
      <c r="B15" s="6" t="s">
        <v>8</v>
      </c>
      <c r="C15" s="7">
        <v>97464.7</v>
      </c>
      <c r="D15" s="7">
        <v>97464.7</v>
      </c>
      <c r="E15" s="7">
        <v>46519.8</v>
      </c>
      <c r="F15" s="7">
        <v>55893.2</v>
      </c>
      <c r="G15" s="7">
        <f t="shared" si="0"/>
        <v>9373.399999999994</v>
      </c>
      <c r="H15" s="7">
        <f t="shared" si="1"/>
        <v>120.14926977330083</v>
      </c>
    </row>
    <row r="16" spans="1:8" ht="42">
      <c r="A16" s="8">
        <v>11010000</v>
      </c>
      <c r="B16" s="9" t="s">
        <v>9</v>
      </c>
      <c r="C16" s="10">
        <v>97405</v>
      </c>
      <c r="D16" s="10">
        <v>97405</v>
      </c>
      <c r="E16" s="10">
        <v>46501.8</v>
      </c>
      <c r="F16" s="7">
        <v>55832.4</v>
      </c>
      <c r="G16" s="10">
        <f t="shared" si="0"/>
        <v>9330.599999999999</v>
      </c>
      <c r="H16" s="10">
        <f t="shared" si="1"/>
        <v>120.06502974078421</v>
      </c>
    </row>
    <row r="17" spans="1:8" ht="21">
      <c r="A17" s="8">
        <v>11020000</v>
      </c>
      <c r="B17" s="9" t="s">
        <v>10</v>
      </c>
      <c r="C17" s="10">
        <v>59.7</v>
      </c>
      <c r="D17" s="10">
        <v>59.7</v>
      </c>
      <c r="E17" s="10">
        <v>18</v>
      </c>
      <c r="F17" s="7">
        <v>60.8</v>
      </c>
      <c r="G17" s="10">
        <f t="shared" si="0"/>
        <v>42.8</v>
      </c>
      <c r="H17" s="10">
        <f t="shared" si="1"/>
        <v>337.77777777777777</v>
      </c>
    </row>
    <row r="18" spans="1:8" ht="60.75">
      <c r="A18" s="5">
        <v>13000000</v>
      </c>
      <c r="B18" s="6" t="s">
        <v>11</v>
      </c>
      <c r="C18" s="7">
        <v>0</v>
      </c>
      <c r="D18" s="7">
        <v>0</v>
      </c>
      <c r="E18" s="7">
        <v>0</v>
      </c>
      <c r="F18" s="7">
        <v>0.9</v>
      </c>
      <c r="G18" s="7">
        <f t="shared" si="0"/>
        <v>0.9</v>
      </c>
      <c r="H18" s="7">
        <f t="shared" si="1"/>
        <v>0</v>
      </c>
    </row>
    <row r="19" spans="1:8" ht="42">
      <c r="A19" s="8">
        <v>13010000</v>
      </c>
      <c r="B19" s="9" t="s">
        <v>12</v>
      </c>
      <c r="C19" s="10">
        <v>0</v>
      </c>
      <c r="D19" s="10">
        <v>0</v>
      </c>
      <c r="E19" s="10">
        <v>0</v>
      </c>
      <c r="F19" s="7">
        <v>0.9</v>
      </c>
      <c r="G19" s="10">
        <f t="shared" si="0"/>
        <v>0.9</v>
      </c>
      <c r="H19" s="10">
        <f t="shared" si="1"/>
        <v>0</v>
      </c>
    </row>
    <row r="20" spans="1:8" ht="40.5">
      <c r="A20" s="5">
        <v>14000000</v>
      </c>
      <c r="B20" s="6" t="s">
        <v>13</v>
      </c>
      <c r="C20" s="7">
        <v>8160</v>
      </c>
      <c r="D20" s="7">
        <v>8160</v>
      </c>
      <c r="E20" s="7">
        <v>3921</v>
      </c>
      <c r="F20" s="7">
        <v>6070.5</v>
      </c>
      <c r="G20" s="7">
        <f t="shared" si="0"/>
        <v>2149.5</v>
      </c>
      <c r="H20" s="7">
        <f t="shared" si="1"/>
        <v>154.8201989288447</v>
      </c>
    </row>
    <row r="21" spans="1:8" ht="84">
      <c r="A21" s="8">
        <v>14040000</v>
      </c>
      <c r="B21" s="9" t="s">
        <v>14</v>
      </c>
      <c r="C21" s="10">
        <v>8160</v>
      </c>
      <c r="D21" s="10">
        <v>8160</v>
      </c>
      <c r="E21" s="10">
        <v>3921</v>
      </c>
      <c r="F21" s="7">
        <v>6070</v>
      </c>
      <c r="G21" s="10">
        <f t="shared" si="0"/>
        <v>2149</v>
      </c>
      <c r="H21" s="10">
        <f t="shared" si="1"/>
        <v>154.80744707982657</v>
      </c>
    </row>
    <row r="22" spans="1:8" ht="20.25">
      <c r="A22" s="5">
        <v>18000000</v>
      </c>
      <c r="B22" s="6" t="s">
        <v>15</v>
      </c>
      <c r="C22" s="7">
        <v>30275.3</v>
      </c>
      <c r="D22" s="7">
        <v>30275.3</v>
      </c>
      <c r="E22" s="7">
        <v>14609.1</v>
      </c>
      <c r="F22" s="7">
        <v>20359.6</v>
      </c>
      <c r="G22" s="7">
        <f t="shared" si="0"/>
        <v>5750.499999999998</v>
      </c>
      <c r="H22" s="7">
        <f t="shared" si="1"/>
        <v>139.36245217022264</v>
      </c>
    </row>
    <row r="23" spans="1:8" ht="21">
      <c r="A23" s="8">
        <v>18010000</v>
      </c>
      <c r="B23" s="9" t="s">
        <v>16</v>
      </c>
      <c r="C23" s="10">
        <v>16080.3</v>
      </c>
      <c r="D23" s="10">
        <v>16080.3</v>
      </c>
      <c r="E23" s="10">
        <v>7657.9</v>
      </c>
      <c r="F23" s="7">
        <v>11400.3</v>
      </c>
      <c r="G23" s="10">
        <f t="shared" si="0"/>
        <v>3742.3999999999996</v>
      </c>
      <c r="H23" s="10">
        <f t="shared" si="1"/>
        <v>148.86979459120647</v>
      </c>
    </row>
    <row r="24" spans="1:8" ht="21">
      <c r="A24" s="8">
        <v>18030000</v>
      </c>
      <c r="B24" s="9" t="s">
        <v>17</v>
      </c>
      <c r="C24" s="10">
        <v>16</v>
      </c>
      <c r="D24" s="10">
        <v>16</v>
      </c>
      <c r="E24" s="10">
        <v>5.9</v>
      </c>
      <c r="F24" s="7">
        <v>9.9</v>
      </c>
      <c r="G24" s="10">
        <f t="shared" si="0"/>
        <v>4</v>
      </c>
      <c r="H24" s="10">
        <f t="shared" si="1"/>
        <v>167.79661016949152</v>
      </c>
    </row>
    <row r="25" spans="1:8" ht="63">
      <c r="A25" s="8">
        <v>18040000</v>
      </c>
      <c r="B25" s="9" t="s">
        <v>18</v>
      </c>
      <c r="C25" s="10">
        <v>0</v>
      </c>
      <c r="D25" s="10">
        <v>0</v>
      </c>
      <c r="E25" s="10">
        <v>0</v>
      </c>
      <c r="F25" s="7">
        <v>-7.8</v>
      </c>
      <c r="G25" s="10">
        <f t="shared" si="0"/>
        <v>-7.8</v>
      </c>
      <c r="H25" s="10">
        <f t="shared" si="1"/>
        <v>0</v>
      </c>
    </row>
    <row r="26" spans="1:8" ht="21">
      <c r="A26" s="8">
        <v>18050000</v>
      </c>
      <c r="B26" s="9" t="s">
        <v>19</v>
      </c>
      <c r="C26" s="10">
        <v>14179</v>
      </c>
      <c r="D26" s="10">
        <v>14179</v>
      </c>
      <c r="E26" s="10">
        <v>6945.3</v>
      </c>
      <c r="F26" s="7">
        <v>8957.2</v>
      </c>
      <c r="G26" s="10">
        <f aca="true" t="shared" si="2" ref="G26:G51">F26-E26</f>
        <v>2011.9000000000005</v>
      </c>
      <c r="H26" s="10">
        <f aca="true" t="shared" si="3" ref="H26:H51">IF(E26=0,0,F26/E26*100)</f>
        <v>128.9677911681281</v>
      </c>
    </row>
    <row r="27" spans="1:8" ht="20.25">
      <c r="A27" s="5">
        <v>20000000</v>
      </c>
      <c r="B27" s="6" t="s">
        <v>20</v>
      </c>
      <c r="C27" s="7">
        <v>3107</v>
      </c>
      <c r="D27" s="7">
        <v>3107</v>
      </c>
      <c r="E27" s="7">
        <v>1452.7</v>
      </c>
      <c r="F27" s="7">
        <v>2287.1</v>
      </c>
      <c r="G27" s="7">
        <f t="shared" si="2"/>
        <v>834.3999999999999</v>
      </c>
      <c r="H27" s="7">
        <f t="shared" si="3"/>
        <v>157.43787430302194</v>
      </c>
    </row>
    <row r="28" spans="1:8" ht="42">
      <c r="A28" s="8">
        <v>21000000</v>
      </c>
      <c r="B28" s="9" t="s">
        <v>21</v>
      </c>
      <c r="C28" s="10">
        <v>249</v>
      </c>
      <c r="D28" s="10">
        <v>249</v>
      </c>
      <c r="E28" s="10">
        <v>90.3</v>
      </c>
      <c r="F28" s="7">
        <v>415.4</v>
      </c>
      <c r="G28" s="10">
        <f t="shared" si="2"/>
        <v>325.09999999999997</v>
      </c>
      <c r="H28" s="10">
        <f t="shared" si="3"/>
        <v>460.02214839424147</v>
      </c>
    </row>
    <row r="29" spans="1:8" ht="168">
      <c r="A29" s="8">
        <v>21010000</v>
      </c>
      <c r="B29" s="9" t="s">
        <v>22</v>
      </c>
      <c r="C29" s="10">
        <v>38.7</v>
      </c>
      <c r="D29" s="10">
        <v>38.7</v>
      </c>
      <c r="E29" s="10">
        <v>20.7</v>
      </c>
      <c r="F29" s="7">
        <v>26.8</v>
      </c>
      <c r="G29" s="10">
        <f t="shared" si="2"/>
        <v>6.100000000000001</v>
      </c>
      <c r="H29" s="10">
        <f t="shared" si="3"/>
        <v>129.46859903381642</v>
      </c>
    </row>
    <row r="30" spans="1:8" ht="84">
      <c r="A30" s="8">
        <v>21010300</v>
      </c>
      <c r="B30" s="9" t="s">
        <v>23</v>
      </c>
      <c r="C30" s="10">
        <v>38.7</v>
      </c>
      <c r="D30" s="10">
        <v>38.7</v>
      </c>
      <c r="E30" s="10">
        <v>20.7</v>
      </c>
      <c r="F30" s="7">
        <v>26.8</v>
      </c>
      <c r="G30" s="10">
        <f t="shared" si="2"/>
        <v>6.100000000000001</v>
      </c>
      <c r="H30" s="10">
        <f t="shared" si="3"/>
        <v>129.46859903381642</v>
      </c>
    </row>
    <row r="31" spans="1:8" ht="42">
      <c r="A31" s="8">
        <v>21050000</v>
      </c>
      <c r="B31" s="9" t="s">
        <v>24</v>
      </c>
      <c r="C31" s="10">
        <v>0</v>
      </c>
      <c r="D31" s="10">
        <v>0</v>
      </c>
      <c r="E31" s="10">
        <v>0</v>
      </c>
      <c r="F31" s="7">
        <v>178.7</v>
      </c>
      <c r="G31" s="10">
        <f t="shared" si="2"/>
        <v>178.7</v>
      </c>
      <c r="H31" s="10">
        <f t="shared" si="3"/>
        <v>0</v>
      </c>
    </row>
    <row r="32" spans="1:8" ht="21">
      <c r="A32" s="8">
        <v>21080000</v>
      </c>
      <c r="B32" s="9" t="s">
        <v>25</v>
      </c>
      <c r="C32" s="10">
        <v>210.3</v>
      </c>
      <c r="D32" s="10">
        <v>210.3</v>
      </c>
      <c r="E32" s="10">
        <v>69.6</v>
      </c>
      <c r="F32" s="7">
        <v>209.9</v>
      </c>
      <c r="G32" s="10">
        <f t="shared" si="2"/>
        <v>140.3</v>
      </c>
      <c r="H32" s="10">
        <f t="shared" si="3"/>
        <v>301.58045977011494</v>
      </c>
    </row>
    <row r="33" spans="1:8" ht="21">
      <c r="A33" s="8">
        <v>21080500</v>
      </c>
      <c r="B33" s="9" t="s">
        <v>26</v>
      </c>
      <c r="C33" s="10">
        <v>185.3</v>
      </c>
      <c r="D33" s="10">
        <v>185.3</v>
      </c>
      <c r="E33" s="10">
        <v>59.5</v>
      </c>
      <c r="F33" s="7">
        <v>190.3</v>
      </c>
      <c r="G33" s="10">
        <f t="shared" si="2"/>
        <v>130.8</v>
      </c>
      <c r="H33" s="10">
        <f t="shared" si="3"/>
        <v>319.83193277310926</v>
      </c>
    </row>
    <row r="34" spans="1:8" ht="42">
      <c r="A34" s="8">
        <v>21081100</v>
      </c>
      <c r="B34" s="9" t="s">
        <v>27</v>
      </c>
      <c r="C34" s="10">
        <v>25</v>
      </c>
      <c r="D34" s="10">
        <v>25</v>
      </c>
      <c r="E34" s="10">
        <v>10.1</v>
      </c>
      <c r="F34" s="7">
        <v>19.6</v>
      </c>
      <c r="G34" s="10">
        <f t="shared" si="2"/>
        <v>9.500000000000002</v>
      </c>
      <c r="H34" s="10">
        <f t="shared" si="3"/>
        <v>194.05940594059408</v>
      </c>
    </row>
    <row r="35" spans="1:8" ht="60.75">
      <c r="A35" s="5">
        <v>22000000</v>
      </c>
      <c r="B35" s="6" t="s">
        <v>28</v>
      </c>
      <c r="C35" s="7">
        <v>2708</v>
      </c>
      <c r="D35" s="7">
        <v>2708</v>
      </c>
      <c r="E35" s="7">
        <v>1284.4</v>
      </c>
      <c r="F35" s="7">
        <v>1751</v>
      </c>
      <c r="G35" s="7">
        <f t="shared" si="2"/>
        <v>466.5999999999999</v>
      </c>
      <c r="H35" s="7">
        <f t="shared" si="3"/>
        <v>136.3282466521333</v>
      </c>
    </row>
    <row r="36" spans="1:8" ht="84">
      <c r="A36" s="8">
        <v>22010300</v>
      </c>
      <c r="B36" s="9" t="s">
        <v>29</v>
      </c>
      <c r="C36" s="10">
        <v>0</v>
      </c>
      <c r="D36" s="10">
        <v>0</v>
      </c>
      <c r="E36" s="10">
        <v>0</v>
      </c>
      <c r="F36" s="7">
        <v>15.8</v>
      </c>
      <c r="G36" s="10">
        <f t="shared" si="2"/>
        <v>15.8</v>
      </c>
      <c r="H36" s="10">
        <f t="shared" si="3"/>
        <v>0</v>
      </c>
    </row>
    <row r="37" spans="1:8" ht="42">
      <c r="A37" s="8">
        <v>22012500</v>
      </c>
      <c r="B37" s="9" t="s">
        <v>30</v>
      </c>
      <c r="C37" s="10">
        <v>1901</v>
      </c>
      <c r="D37" s="10">
        <v>1901</v>
      </c>
      <c r="E37" s="10">
        <v>901.5</v>
      </c>
      <c r="F37" s="7">
        <v>981.2</v>
      </c>
      <c r="G37" s="10">
        <f t="shared" si="2"/>
        <v>79.70000000000005</v>
      </c>
      <c r="H37" s="10">
        <f t="shared" si="3"/>
        <v>108.840820854132</v>
      </c>
    </row>
    <row r="38" spans="1:8" ht="63">
      <c r="A38" s="8">
        <v>22012600</v>
      </c>
      <c r="B38" s="9" t="s">
        <v>31</v>
      </c>
      <c r="C38" s="10">
        <v>0</v>
      </c>
      <c r="D38" s="10">
        <v>0</v>
      </c>
      <c r="E38" s="10">
        <v>0</v>
      </c>
      <c r="F38" s="7">
        <v>304.8</v>
      </c>
      <c r="G38" s="10">
        <f t="shared" si="2"/>
        <v>304.8</v>
      </c>
      <c r="H38" s="10">
        <f t="shared" si="3"/>
        <v>0</v>
      </c>
    </row>
    <row r="39" spans="1:8" ht="168">
      <c r="A39" s="8">
        <v>22012900</v>
      </c>
      <c r="B39" s="9" t="s">
        <v>32</v>
      </c>
      <c r="C39" s="10">
        <v>0</v>
      </c>
      <c r="D39" s="10">
        <v>0</v>
      </c>
      <c r="E39" s="10">
        <v>0</v>
      </c>
      <c r="F39" s="7">
        <v>56.9</v>
      </c>
      <c r="G39" s="10">
        <f t="shared" si="2"/>
        <v>56.9</v>
      </c>
      <c r="H39" s="10">
        <f t="shared" si="3"/>
        <v>0</v>
      </c>
    </row>
    <row r="40" spans="1:8" ht="84">
      <c r="A40" s="8">
        <v>22080000</v>
      </c>
      <c r="B40" s="9" t="s">
        <v>33</v>
      </c>
      <c r="C40" s="10">
        <v>310</v>
      </c>
      <c r="D40" s="10">
        <v>310</v>
      </c>
      <c r="E40" s="10">
        <v>152.5</v>
      </c>
      <c r="F40" s="7">
        <v>112.9</v>
      </c>
      <c r="G40" s="10">
        <f t="shared" si="2"/>
        <v>-39.599999999999994</v>
      </c>
      <c r="H40" s="10">
        <f t="shared" si="3"/>
        <v>74.03278688524591</v>
      </c>
    </row>
    <row r="41" spans="1:8" ht="84">
      <c r="A41" s="8">
        <v>22080400</v>
      </c>
      <c r="B41" s="9" t="s">
        <v>34</v>
      </c>
      <c r="C41" s="10">
        <v>310</v>
      </c>
      <c r="D41" s="10">
        <v>310</v>
      </c>
      <c r="E41" s="10">
        <v>152.5</v>
      </c>
      <c r="F41" s="10">
        <v>112.9</v>
      </c>
      <c r="G41" s="10">
        <f t="shared" si="2"/>
        <v>-39.599999999999994</v>
      </c>
      <c r="H41" s="7">
        <f t="shared" si="3"/>
        <v>74.03278688524591</v>
      </c>
    </row>
    <row r="42" spans="1:8" ht="20.25">
      <c r="A42" s="5">
        <v>22090000</v>
      </c>
      <c r="B42" s="6" t="s">
        <v>35</v>
      </c>
      <c r="C42" s="7">
        <v>497</v>
      </c>
      <c r="D42" s="7">
        <v>497</v>
      </c>
      <c r="E42" s="7">
        <v>230.4</v>
      </c>
      <c r="F42" s="7">
        <v>279.5</v>
      </c>
      <c r="G42" s="7">
        <f t="shared" si="2"/>
        <v>49.099999999999994</v>
      </c>
      <c r="H42" s="7">
        <f t="shared" si="3"/>
        <v>121.31076388888889</v>
      </c>
    </row>
    <row r="43" spans="1:8" ht="105">
      <c r="A43" s="8">
        <v>22090100</v>
      </c>
      <c r="B43" s="9" t="s">
        <v>36</v>
      </c>
      <c r="C43" s="10">
        <v>190</v>
      </c>
      <c r="D43" s="10">
        <v>190</v>
      </c>
      <c r="E43" s="10">
        <v>88.4</v>
      </c>
      <c r="F43" s="7">
        <v>106.9</v>
      </c>
      <c r="G43" s="10">
        <f t="shared" si="2"/>
        <v>18.5</v>
      </c>
      <c r="H43" s="10">
        <f t="shared" si="3"/>
        <v>120.92760180995474</v>
      </c>
    </row>
    <row r="44" spans="1:8" ht="84">
      <c r="A44" s="8">
        <v>22090400</v>
      </c>
      <c r="B44" s="9" t="s">
        <v>37</v>
      </c>
      <c r="C44" s="10">
        <v>307</v>
      </c>
      <c r="D44" s="10">
        <v>307</v>
      </c>
      <c r="E44" s="10">
        <v>142</v>
      </c>
      <c r="F44" s="7">
        <v>172.6</v>
      </c>
      <c r="G44" s="10">
        <f t="shared" si="2"/>
        <v>30.599999999999994</v>
      </c>
      <c r="H44" s="10">
        <f t="shared" si="3"/>
        <v>121.54929577464787</v>
      </c>
    </row>
    <row r="45" spans="1:8" ht="20.25">
      <c r="A45" s="5">
        <v>24000000</v>
      </c>
      <c r="B45" s="6" t="s">
        <v>38</v>
      </c>
      <c r="C45" s="7">
        <v>150</v>
      </c>
      <c r="D45" s="7">
        <v>150</v>
      </c>
      <c r="E45" s="7">
        <v>78</v>
      </c>
      <c r="F45" s="7">
        <v>120.7</v>
      </c>
      <c r="G45" s="7">
        <f t="shared" si="2"/>
        <v>42.7</v>
      </c>
      <c r="H45" s="7">
        <f t="shared" si="3"/>
        <v>154.74358974358975</v>
      </c>
    </row>
    <row r="46" spans="1:8" ht="21">
      <c r="A46" s="8">
        <v>24060300</v>
      </c>
      <c r="B46" s="9" t="s">
        <v>25</v>
      </c>
      <c r="C46" s="10">
        <v>150</v>
      </c>
      <c r="D46" s="10">
        <v>150</v>
      </c>
      <c r="E46" s="10">
        <v>78</v>
      </c>
      <c r="F46" s="7">
        <v>120.7</v>
      </c>
      <c r="G46" s="10">
        <f t="shared" si="2"/>
        <v>42.7</v>
      </c>
      <c r="H46" s="10">
        <f t="shared" si="3"/>
        <v>154.74358974358975</v>
      </c>
    </row>
    <row r="47" spans="1:8" ht="20.25">
      <c r="A47" s="5">
        <v>30000000</v>
      </c>
      <c r="B47" s="6" t="s">
        <v>39</v>
      </c>
      <c r="C47" s="7">
        <v>0</v>
      </c>
      <c r="D47" s="7">
        <v>0</v>
      </c>
      <c r="E47" s="7">
        <v>0</v>
      </c>
      <c r="F47" s="7">
        <v>2.3</v>
      </c>
      <c r="G47" s="7">
        <f t="shared" si="2"/>
        <v>2.3</v>
      </c>
      <c r="H47" s="7">
        <f t="shared" si="3"/>
        <v>0</v>
      </c>
    </row>
    <row r="48" spans="1:8" ht="42">
      <c r="A48" s="8">
        <v>31000000</v>
      </c>
      <c r="B48" s="9" t="s">
        <v>40</v>
      </c>
      <c r="C48" s="10">
        <v>0</v>
      </c>
      <c r="D48" s="10">
        <v>0</v>
      </c>
      <c r="E48" s="10">
        <v>0</v>
      </c>
      <c r="F48" s="7">
        <v>2.3</v>
      </c>
      <c r="G48" s="10">
        <f t="shared" si="2"/>
        <v>2.3</v>
      </c>
      <c r="H48" s="10">
        <f t="shared" si="3"/>
        <v>0</v>
      </c>
    </row>
    <row r="49" spans="1:8" ht="147">
      <c r="A49" s="8">
        <v>31010200</v>
      </c>
      <c r="B49" s="9" t="s">
        <v>41</v>
      </c>
      <c r="C49" s="10">
        <v>0</v>
      </c>
      <c r="D49" s="10">
        <v>0</v>
      </c>
      <c r="E49" s="10">
        <v>0</v>
      </c>
      <c r="F49" s="7">
        <v>2.3</v>
      </c>
      <c r="G49" s="10">
        <f t="shared" si="2"/>
        <v>2.3</v>
      </c>
      <c r="H49" s="10">
        <f t="shared" si="3"/>
        <v>0</v>
      </c>
    </row>
    <row r="50" spans="1:8" s="12" customFormat="1" ht="20.25">
      <c r="A50" s="15" t="s">
        <v>54</v>
      </c>
      <c r="B50" s="16"/>
      <c r="C50" s="11">
        <v>139007</v>
      </c>
      <c r="D50" s="11">
        <v>139007</v>
      </c>
      <c r="E50" s="11">
        <v>66502.6</v>
      </c>
      <c r="F50" s="11">
        <v>84613.6</v>
      </c>
      <c r="G50" s="11">
        <v>18110.97894</v>
      </c>
      <c r="H50" s="11">
        <v>127.23349002896127</v>
      </c>
    </row>
    <row r="51" spans="1:8" ht="20.25">
      <c r="A51" s="5">
        <v>40000000</v>
      </c>
      <c r="B51" s="6" t="s">
        <v>42</v>
      </c>
      <c r="C51" s="7">
        <v>215136.9</v>
      </c>
      <c r="D51" s="7">
        <v>220100.8</v>
      </c>
      <c r="E51" s="7">
        <v>123665.9</v>
      </c>
      <c r="F51" s="7">
        <v>114130.4</v>
      </c>
      <c r="G51" s="7">
        <f t="shared" si="2"/>
        <v>-9535.5</v>
      </c>
      <c r="H51" s="7">
        <f t="shared" si="3"/>
        <v>92.28930529758001</v>
      </c>
    </row>
    <row r="52" spans="1:8" ht="20.25">
      <c r="A52" s="5">
        <v>41020000</v>
      </c>
      <c r="B52" s="6" t="s">
        <v>43</v>
      </c>
      <c r="C52" s="7">
        <v>0</v>
      </c>
      <c r="D52" s="7">
        <v>3980</v>
      </c>
      <c r="E52" s="7">
        <v>3980</v>
      </c>
      <c r="F52" s="7">
        <v>3980</v>
      </c>
      <c r="G52" s="7">
        <f aca="true" t="shared" si="4" ref="G52:G62">F52-E52</f>
        <v>0</v>
      </c>
      <c r="H52" s="7">
        <f aca="true" t="shared" si="5" ref="H52:H62">IF(E52=0,0,F52/E52*100)</f>
        <v>100</v>
      </c>
    </row>
    <row r="53" spans="1:8" ht="21">
      <c r="A53" s="8">
        <v>41020600</v>
      </c>
      <c r="B53" s="9" t="s">
        <v>44</v>
      </c>
      <c r="C53" s="10">
        <v>0</v>
      </c>
      <c r="D53" s="10">
        <v>3980</v>
      </c>
      <c r="E53" s="10">
        <v>3980</v>
      </c>
      <c r="F53" s="7">
        <v>3980</v>
      </c>
      <c r="G53" s="10">
        <f t="shared" si="4"/>
        <v>0</v>
      </c>
      <c r="H53" s="10">
        <f t="shared" si="5"/>
        <v>100</v>
      </c>
    </row>
    <row r="54" spans="1:8" ht="20.25">
      <c r="A54" s="5">
        <v>41030000</v>
      </c>
      <c r="B54" s="6" t="s">
        <v>45</v>
      </c>
      <c r="C54" s="7">
        <v>215136.9</v>
      </c>
      <c r="D54" s="7">
        <v>216120.8</v>
      </c>
      <c r="E54" s="7">
        <v>119685.9</v>
      </c>
      <c r="F54" s="7">
        <v>110150.4</v>
      </c>
      <c r="G54" s="7">
        <f t="shared" si="4"/>
        <v>-9535.5</v>
      </c>
      <c r="H54" s="7">
        <f t="shared" si="5"/>
        <v>92.03289610555629</v>
      </c>
    </row>
    <row r="55" spans="1:8" ht="189">
      <c r="A55" s="8">
        <v>41030600</v>
      </c>
      <c r="B55" s="9" t="s">
        <v>56</v>
      </c>
      <c r="C55" s="10">
        <v>50801</v>
      </c>
      <c r="D55" s="10">
        <v>50801</v>
      </c>
      <c r="E55" s="10">
        <v>24722.3</v>
      </c>
      <c r="F55" s="7">
        <v>24722.3</v>
      </c>
      <c r="G55" s="10">
        <f t="shared" si="4"/>
        <v>0</v>
      </c>
      <c r="H55" s="10">
        <f t="shared" si="5"/>
        <v>100</v>
      </c>
    </row>
    <row r="56" spans="1:8" ht="189">
      <c r="A56" s="8">
        <v>41030800</v>
      </c>
      <c r="B56" s="9" t="s">
        <v>57</v>
      </c>
      <c r="C56" s="10">
        <v>80533.2</v>
      </c>
      <c r="D56" s="10">
        <v>80533.2</v>
      </c>
      <c r="E56" s="10">
        <v>50354.7</v>
      </c>
      <c r="F56" s="7">
        <v>41144.9</v>
      </c>
      <c r="G56" s="10">
        <f t="shared" si="4"/>
        <v>-9209.799999999996</v>
      </c>
      <c r="H56" s="10">
        <f t="shared" si="5"/>
        <v>81.71014820860815</v>
      </c>
    </row>
    <row r="57" spans="1:8" ht="126">
      <c r="A57" s="8">
        <v>41031000</v>
      </c>
      <c r="B57" s="9" t="s">
        <v>46</v>
      </c>
      <c r="C57" s="10">
        <v>99.1</v>
      </c>
      <c r="D57" s="10">
        <v>99.1</v>
      </c>
      <c r="E57" s="10">
        <v>99.1</v>
      </c>
      <c r="F57" s="7">
        <v>99.1</v>
      </c>
      <c r="G57" s="10">
        <f t="shared" si="4"/>
        <v>0</v>
      </c>
      <c r="H57" s="10">
        <f t="shared" si="5"/>
        <v>100</v>
      </c>
    </row>
    <row r="58" spans="1:8" ht="42">
      <c r="A58" s="8">
        <v>41033900</v>
      </c>
      <c r="B58" s="9" t="s">
        <v>47</v>
      </c>
      <c r="C58" s="10">
        <v>41064.7</v>
      </c>
      <c r="D58" s="10">
        <v>41195.8</v>
      </c>
      <c r="E58" s="10">
        <v>23259.6</v>
      </c>
      <c r="F58" s="7">
        <v>23259.6</v>
      </c>
      <c r="G58" s="10">
        <f t="shared" si="4"/>
        <v>0</v>
      </c>
      <c r="H58" s="10">
        <f t="shared" si="5"/>
        <v>100</v>
      </c>
    </row>
    <row r="59" spans="1:8" ht="42">
      <c r="A59" s="8">
        <v>41034200</v>
      </c>
      <c r="B59" s="9" t="s">
        <v>48</v>
      </c>
      <c r="C59" s="10">
        <v>40079.8</v>
      </c>
      <c r="D59" s="10">
        <v>40199.6</v>
      </c>
      <c r="E59" s="10">
        <v>19495.6</v>
      </c>
      <c r="F59" s="7">
        <v>19495.6</v>
      </c>
      <c r="G59" s="10">
        <f t="shared" si="4"/>
        <v>0</v>
      </c>
      <c r="H59" s="10">
        <f t="shared" si="5"/>
        <v>100</v>
      </c>
    </row>
    <row r="60" spans="1:8" ht="21">
      <c r="A60" s="8">
        <v>41035000</v>
      </c>
      <c r="B60" s="9" t="s">
        <v>49</v>
      </c>
      <c r="C60" s="10">
        <v>74.8</v>
      </c>
      <c r="D60" s="10">
        <v>307.8</v>
      </c>
      <c r="E60" s="10">
        <v>276.1</v>
      </c>
      <c r="F60" s="7">
        <v>78.9</v>
      </c>
      <c r="G60" s="10">
        <f t="shared" si="4"/>
        <v>-197.20000000000002</v>
      </c>
      <c r="H60" s="10">
        <f t="shared" si="5"/>
        <v>28.57660268018834</v>
      </c>
    </row>
    <row r="61" spans="1:8" ht="105">
      <c r="A61" s="8">
        <v>41035300</v>
      </c>
      <c r="B61" s="9" t="s">
        <v>50</v>
      </c>
      <c r="C61" s="10">
        <v>0</v>
      </c>
      <c r="D61" s="10">
        <v>500</v>
      </c>
      <c r="E61" s="10">
        <v>500</v>
      </c>
      <c r="F61" s="7">
        <v>500</v>
      </c>
      <c r="G61" s="10">
        <f t="shared" si="4"/>
        <v>0</v>
      </c>
      <c r="H61" s="10">
        <f t="shared" si="5"/>
        <v>100</v>
      </c>
    </row>
    <row r="62" spans="1:8" ht="231">
      <c r="A62" s="8">
        <v>41035800</v>
      </c>
      <c r="B62" s="9" t="s">
        <v>58</v>
      </c>
      <c r="C62" s="10">
        <v>2484.3</v>
      </c>
      <c r="D62" s="10">
        <v>2484.3</v>
      </c>
      <c r="E62" s="10">
        <v>978.5</v>
      </c>
      <c r="F62" s="7">
        <v>850.1</v>
      </c>
      <c r="G62" s="10">
        <f t="shared" si="4"/>
        <v>-128.39999999999998</v>
      </c>
      <c r="H62" s="10">
        <f t="shared" si="5"/>
        <v>86.87787429739397</v>
      </c>
    </row>
    <row r="63" spans="1:8" ht="20.25">
      <c r="A63" s="15" t="s">
        <v>73</v>
      </c>
      <c r="B63" s="16"/>
      <c r="C63" s="11">
        <v>354143.9</v>
      </c>
      <c r="D63" s="11">
        <v>359107.8</v>
      </c>
      <c r="E63" s="11">
        <v>190168.5</v>
      </c>
      <c r="F63" s="11">
        <v>198744</v>
      </c>
      <c r="G63" s="11">
        <v>8575.436810000014</v>
      </c>
      <c r="H63" s="11">
        <v>104.5093876844813</v>
      </c>
    </row>
    <row r="64" spans="1:8" ht="20.25">
      <c r="A64" s="20" t="s">
        <v>55</v>
      </c>
      <c r="B64" s="20"/>
      <c r="C64" s="20"/>
      <c r="D64" s="20"/>
      <c r="E64" s="20"/>
      <c r="F64" s="20"/>
      <c r="G64" s="20"/>
      <c r="H64" s="20"/>
    </row>
    <row r="65" spans="1:8" ht="20.25">
      <c r="A65" s="5">
        <v>10000000</v>
      </c>
      <c r="B65" s="6" t="s">
        <v>7</v>
      </c>
      <c r="C65" s="7">
        <v>100</v>
      </c>
      <c r="D65" s="7">
        <v>100</v>
      </c>
      <c r="E65" s="7">
        <v>48.7</v>
      </c>
      <c r="F65" s="7">
        <v>56.6</v>
      </c>
      <c r="G65" s="7">
        <f aca="true" t="shared" si="6" ref="G65:G83">F65-E65</f>
        <v>7.899999999999999</v>
      </c>
      <c r="H65" s="7">
        <f aca="true" t="shared" si="7" ref="H65:H83">IF(E65=0,0,F65/E65*100)</f>
        <v>116.22176591375771</v>
      </c>
    </row>
    <row r="66" spans="1:8" ht="21">
      <c r="A66" s="8">
        <v>18000000</v>
      </c>
      <c r="B66" s="9" t="s">
        <v>15</v>
      </c>
      <c r="C66" s="10">
        <v>0</v>
      </c>
      <c r="D66" s="10">
        <v>0</v>
      </c>
      <c r="E66" s="10">
        <v>0</v>
      </c>
      <c r="F66" s="7">
        <v>-3</v>
      </c>
      <c r="G66" s="10">
        <f t="shared" si="6"/>
        <v>-3</v>
      </c>
      <c r="H66" s="10">
        <f t="shared" si="7"/>
        <v>0</v>
      </c>
    </row>
    <row r="67" spans="1:8" ht="63">
      <c r="A67" s="8">
        <v>18040000</v>
      </c>
      <c r="B67" s="9" t="s">
        <v>18</v>
      </c>
      <c r="C67" s="10">
        <v>0</v>
      </c>
      <c r="D67" s="10">
        <v>0</v>
      </c>
      <c r="E67" s="10">
        <v>0</v>
      </c>
      <c r="F67" s="7">
        <v>-3</v>
      </c>
      <c r="G67" s="10">
        <f t="shared" si="6"/>
        <v>-3</v>
      </c>
      <c r="H67" s="10">
        <f t="shared" si="7"/>
        <v>0</v>
      </c>
    </row>
    <row r="68" spans="1:8" ht="147">
      <c r="A68" s="8">
        <v>18041500</v>
      </c>
      <c r="B68" s="9" t="s">
        <v>59</v>
      </c>
      <c r="C68" s="10">
        <v>0</v>
      </c>
      <c r="D68" s="10">
        <v>0</v>
      </c>
      <c r="E68" s="10">
        <v>0</v>
      </c>
      <c r="F68" s="7">
        <v>-3</v>
      </c>
      <c r="G68" s="10">
        <f t="shared" si="6"/>
        <v>-3</v>
      </c>
      <c r="H68" s="10">
        <f t="shared" si="7"/>
        <v>0</v>
      </c>
    </row>
    <row r="69" spans="1:8" ht="20.25">
      <c r="A69" s="5">
        <v>19000000</v>
      </c>
      <c r="B69" s="6" t="s">
        <v>60</v>
      </c>
      <c r="C69" s="7">
        <v>100</v>
      </c>
      <c r="D69" s="7">
        <v>100</v>
      </c>
      <c r="E69" s="7">
        <v>48.7</v>
      </c>
      <c r="F69" s="7">
        <v>59.6</v>
      </c>
      <c r="G69" s="7">
        <f t="shared" si="6"/>
        <v>10.899999999999999</v>
      </c>
      <c r="H69" s="7">
        <f t="shared" si="7"/>
        <v>122.38193018480492</v>
      </c>
    </row>
    <row r="70" spans="1:8" ht="21">
      <c r="A70" s="8">
        <v>19010000</v>
      </c>
      <c r="B70" s="9" t="s">
        <v>61</v>
      </c>
      <c r="C70" s="10">
        <v>100</v>
      </c>
      <c r="D70" s="10">
        <v>100</v>
      </c>
      <c r="E70" s="10">
        <v>48.7</v>
      </c>
      <c r="F70" s="7">
        <v>59.6</v>
      </c>
      <c r="G70" s="10">
        <f t="shared" si="6"/>
        <v>10.899999999999999</v>
      </c>
      <c r="H70" s="10">
        <f t="shared" si="7"/>
        <v>122.38193018480492</v>
      </c>
    </row>
    <row r="71" spans="1:9" ht="20.25">
      <c r="A71" s="5">
        <v>20000000</v>
      </c>
      <c r="B71" s="6" t="s">
        <v>20</v>
      </c>
      <c r="C71" s="7">
        <v>6646.05</v>
      </c>
      <c r="D71" s="7">
        <v>6646.05</v>
      </c>
      <c r="E71" s="7">
        <v>191</v>
      </c>
      <c r="F71" s="7">
        <v>13634.2</v>
      </c>
      <c r="G71" s="7">
        <f t="shared" si="6"/>
        <v>13443.2</v>
      </c>
      <c r="H71" s="7">
        <f t="shared" si="7"/>
        <v>7138.324607329843</v>
      </c>
      <c r="I71" s="14"/>
    </row>
    <row r="72" spans="1:8" ht="40.5">
      <c r="A72" s="5">
        <v>21000000</v>
      </c>
      <c r="B72" s="6" t="s">
        <v>21</v>
      </c>
      <c r="C72" s="7">
        <v>16</v>
      </c>
      <c r="D72" s="7">
        <v>16</v>
      </c>
      <c r="E72" s="7">
        <v>10</v>
      </c>
      <c r="F72" s="7">
        <v>15.6</v>
      </c>
      <c r="G72" s="7">
        <f t="shared" si="6"/>
        <v>5.6</v>
      </c>
      <c r="H72" s="7">
        <f t="shared" si="7"/>
        <v>156</v>
      </c>
    </row>
    <row r="73" spans="1:8" ht="168">
      <c r="A73" s="8">
        <v>21080700</v>
      </c>
      <c r="B73" s="9" t="s">
        <v>62</v>
      </c>
      <c r="C73" s="10">
        <v>16</v>
      </c>
      <c r="D73" s="10">
        <v>16</v>
      </c>
      <c r="E73" s="10">
        <v>10</v>
      </c>
      <c r="F73" s="7">
        <v>15.6</v>
      </c>
      <c r="G73" s="10">
        <f t="shared" si="6"/>
        <v>5.6</v>
      </c>
      <c r="H73" s="10">
        <f t="shared" si="7"/>
        <v>156</v>
      </c>
    </row>
    <row r="74" spans="1:8" ht="20.25">
      <c r="A74" s="5">
        <v>24000000</v>
      </c>
      <c r="B74" s="6" t="s">
        <v>38</v>
      </c>
      <c r="C74" s="7">
        <v>254</v>
      </c>
      <c r="D74" s="7">
        <v>254</v>
      </c>
      <c r="E74" s="7">
        <v>181</v>
      </c>
      <c r="F74" s="7">
        <v>313.4</v>
      </c>
      <c r="G74" s="7">
        <f t="shared" si="6"/>
        <v>132.39999999999998</v>
      </c>
      <c r="H74" s="7">
        <f t="shared" si="7"/>
        <v>173.14917127071823</v>
      </c>
    </row>
    <row r="75" spans="1:8" ht="105">
      <c r="A75" s="8">
        <v>24062100</v>
      </c>
      <c r="B75" s="9" t="s">
        <v>63</v>
      </c>
      <c r="C75" s="10">
        <v>4</v>
      </c>
      <c r="D75" s="10">
        <v>4</v>
      </c>
      <c r="E75" s="10">
        <v>1</v>
      </c>
      <c r="F75" s="7">
        <v>0</v>
      </c>
      <c r="G75" s="10">
        <f t="shared" si="6"/>
        <v>-1</v>
      </c>
      <c r="H75" s="10">
        <f t="shared" si="7"/>
        <v>0</v>
      </c>
    </row>
    <row r="76" spans="1:8" ht="63">
      <c r="A76" s="8">
        <v>24170000</v>
      </c>
      <c r="B76" s="9" t="s">
        <v>64</v>
      </c>
      <c r="C76" s="10">
        <v>250</v>
      </c>
      <c r="D76" s="10">
        <v>250</v>
      </c>
      <c r="E76" s="10">
        <v>180</v>
      </c>
      <c r="F76" s="7">
        <v>313.4</v>
      </c>
      <c r="G76" s="10">
        <f t="shared" si="6"/>
        <v>133.39999999999998</v>
      </c>
      <c r="H76" s="10">
        <f t="shared" si="7"/>
        <v>174.11111111111111</v>
      </c>
    </row>
    <row r="77" spans="1:8" ht="40.5">
      <c r="A77" s="5">
        <v>25000000</v>
      </c>
      <c r="B77" s="6" t="s">
        <v>65</v>
      </c>
      <c r="C77" s="7">
        <v>6376.05</v>
      </c>
      <c r="D77" s="7">
        <v>6376.05</v>
      </c>
      <c r="E77" s="7">
        <v>0</v>
      </c>
      <c r="F77" s="7">
        <v>13305.2</v>
      </c>
      <c r="G77" s="7">
        <f t="shared" si="6"/>
        <v>13305.2</v>
      </c>
      <c r="H77" s="7">
        <f t="shared" si="7"/>
        <v>0</v>
      </c>
    </row>
    <row r="78" spans="1:8" ht="63">
      <c r="A78" s="8">
        <v>25010000</v>
      </c>
      <c r="B78" s="9" t="s">
        <v>66</v>
      </c>
      <c r="C78" s="10">
        <v>6376.05</v>
      </c>
      <c r="D78" s="10">
        <v>6376.05</v>
      </c>
      <c r="E78" s="10">
        <v>0</v>
      </c>
      <c r="F78" s="7">
        <v>2783.6</v>
      </c>
      <c r="G78" s="10">
        <f t="shared" si="6"/>
        <v>2783.6</v>
      </c>
      <c r="H78" s="10">
        <f t="shared" si="7"/>
        <v>0</v>
      </c>
    </row>
    <row r="79" spans="1:8" ht="42">
      <c r="A79" s="8">
        <v>25020000</v>
      </c>
      <c r="B79" s="9" t="s">
        <v>67</v>
      </c>
      <c r="C79" s="10">
        <v>0</v>
      </c>
      <c r="D79" s="10">
        <v>0</v>
      </c>
      <c r="E79" s="10">
        <v>0</v>
      </c>
      <c r="F79" s="7">
        <v>10521.6</v>
      </c>
      <c r="G79" s="10">
        <f t="shared" si="6"/>
        <v>10521.6</v>
      </c>
      <c r="H79" s="10">
        <f t="shared" si="7"/>
        <v>0</v>
      </c>
    </row>
    <row r="80" spans="1:8" ht="20.25">
      <c r="A80" s="5">
        <v>30000000</v>
      </c>
      <c r="B80" s="6" t="s">
        <v>39</v>
      </c>
      <c r="C80" s="7">
        <v>628.3</v>
      </c>
      <c r="D80" s="7">
        <v>628.3</v>
      </c>
      <c r="E80" s="7">
        <v>0</v>
      </c>
      <c r="F80" s="7">
        <v>0</v>
      </c>
      <c r="G80" s="7">
        <f t="shared" si="6"/>
        <v>0</v>
      </c>
      <c r="H80" s="7">
        <f t="shared" si="7"/>
        <v>0</v>
      </c>
    </row>
    <row r="81" spans="1:8" ht="84">
      <c r="A81" s="8">
        <v>31030000</v>
      </c>
      <c r="B81" s="9" t="s">
        <v>68</v>
      </c>
      <c r="C81" s="10">
        <v>8.3</v>
      </c>
      <c r="D81" s="10">
        <v>8.3</v>
      </c>
      <c r="E81" s="10">
        <v>0</v>
      </c>
      <c r="F81" s="7">
        <v>0</v>
      </c>
      <c r="G81" s="10">
        <f t="shared" si="6"/>
        <v>0</v>
      </c>
      <c r="H81" s="10">
        <f t="shared" si="7"/>
        <v>0</v>
      </c>
    </row>
    <row r="82" spans="1:8" ht="147">
      <c r="A82" s="8">
        <v>33010100</v>
      </c>
      <c r="B82" s="9" t="s">
        <v>69</v>
      </c>
      <c r="C82" s="10">
        <v>250</v>
      </c>
      <c r="D82" s="10">
        <v>250</v>
      </c>
      <c r="E82" s="10">
        <v>0</v>
      </c>
      <c r="F82" s="7">
        <v>0</v>
      </c>
      <c r="G82" s="10">
        <f t="shared" si="6"/>
        <v>0</v>
      </c>
      <c r="H82" s="10">
        <f t="shared" si="7"/>
        <v>0</v>
      </c>
    </row>
    <row r="83" spans="1:8" ht="105">
      <c r="A83" s="8">
        <v>33010400</v>
      </c>
      <c r="B83" s="9" t="s">
        <v>70</v>
      </c>
      <c r="C83" s="10">
        <v>370</v>
      </c>
      <c r="D83" s="10">
        <v>370</v>
      </c>
      <c r="E83" s="10">
        <v>0</v>
      </c>
      <c r="F83" s="7">
        <v>0</v>
      </c>
      <c r="G83" s="10">
        <f t="shared" si="6"/>
        <v>0</v>
      </c>
      <c r="H83" s="10">
        <f t="shared" si="7"/>
        <v>0</v>
      </c>
    </row>
    <row r="84" spans="1:8" ht="20.25">
      <c r="A84" s="15" t="s">
        <v>71</v>
      </c>
      <c r="B84" s="16"/>
      <c r="C84" s="11">
        <v>7374.35</v>
      </c>
      <c r="D84" s="11">
        <v>7374.35</v>
      </c>
      <c r="E84" s="11">
        <v>239.7</v>
      </c>
      <c r="F84" s="11">
        <v>13690.8</v>
      </c>
      <c r="G84" s="11">
        <f>F84-E84</f>
        <v>13451.099999999999</v>
      </c>
      <c r="H84" s="11">
        <f>IF(E84=0,0,F84/E84*100)</f>
        <v>5711.639549436795</v>
      </c>
    </row>
    <row r="85" spans="1:8" ht="51" customHeight="1">
      <c r="A85" s="17" t="s">
        <v>72</v>
      </c>
      <c r="B85" s="18"/>
      <c r="C85" s="11">
        <f>C63+C84</f>
        <v>361518.25</v>
      </c>
      <c r="D85" s="11">
        <f>D63+D84</f>
        <v>366482.14999999997</v>
      </c>
      <c r="E85" s="11">
        <f>E63+E84</f>
        <v>190408.2</v>
      </c>
      <c r="F85" s="11">
        <f>F63+F84</f>
        <v>212434.8</v>
      </c>
      <c r="G85" s="11">
        <f>F85-E85</f>
        <v>22026.599999999977</v>
      </c>
      <c r="H85" s="11">
        <f>IF(E85=0,0,F85/E85*100)</f>
        <v>111.56809423123583</v>
      </c>
    </row>
    <row r="90" ht="73.5" customHeight="1">
      <c r="E90" s="14"/>
    </row>
  </sheetData>
  <sheetProtection/>
  <mergeCells count="10">
    <mergeCell ref="A84:B84"/>
    <mergeCell ref="A85:B85"/>
    <mergeCell ref="A8:H8"/>
    <mergeCell ref="A50:B50"/>
    <mergeCell ref="A63:B63"/>
    <mergeCell ref="A64:H64"/>
    <mergeCell ref="A11:A12"/>
    <mergeCell ref="B11:B12"/>
    <mergeCell ref="C11:H11"/>
    <mergeCell ref="A13:H13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64" r:id="rId1"/>
  <rowBreaks count="2" manualBreakCount="2">
    <brk id="30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2016-08-26T07:05:22Z</cp:lastPrinted>
  <dcterms:created xsi:type="dcterms:W3CDTF">2016-07-14T08:08:10Z</dcterms:created>
  <dcterms:modified xsi:type="dcterms:W3CDTF">2016-08-26T07:06:51Z</dcterms:modified>
  <cp:category/>
  <cp:version/>
  <cp:contentType/>
  <cp:contentStatus/>
</cp:coreProperties>
</file>