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0896" activeTab="0"/>
  </bookViews>
  <sheets>
    <sheet name="Загальний фонд" sheetId="1" r:id="rId1"/>
  </sheets>
  <definedNames/>
  <calcPr fullCalcOnLoad="1"/>
</workbook>
</file>

<file path=xl/sharedStrings.xml><?xml version="1.0" encoding="utf-8"?>
<sst xmlns="http://schemas.openxmlformats.org/spreadsheetml/2006/main" count="196" uniqueCount="193">
  <si>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</si>
  <si>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</si>
  <si>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</si>
  <si>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</si>
  <si>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</si>
  <si>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</si>
  <si>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</si>
  <si>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</si>
  <si>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</si>
  <si>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</si>
  <si>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</si>
  <si>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</si>
  <si>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</si>
  <si>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</si>
  <si>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</si>
  <si>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</si>
  <si>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</si>
  <si>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</si>
  <si>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</si>
  <si>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</si>
  <si>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</si>
  <si>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</si>
  <si>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</si>
  <si>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</si>
  <si>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</si>
  <si>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</si>
  <si>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</si>
  <si>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</si>
  <si>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</si>
  <si>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</si>
  <si>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</si>
  <si>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</si>
  <si>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</si>
  <si>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</si>
  <si>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</si>
  <si>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</si>
  <si>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</si>
  <si>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</si>
  <si>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</si>
  <si>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</si>
  <si>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</si>
  <si>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</si>
  <si>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</si>
  <si>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</si>
  <si>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</si>
  <si>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</si>
  <si>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</si>
  <si>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</si>
  <si>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</si>
  <si>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</si>
  <si>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</si>
  <si>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</si>
  <si>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</si>
  <si>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</si>
  <si>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</si>
  <si>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</si>
  <si>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</si>
  <si>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</si>
  <si>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</si>
  <si>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090202</t>
  </si>
  <si>
    <t>090203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</si>
  <si>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</si>
  <si>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</si>
  <si>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</si>
  <si>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</si>
  <si>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</si>
  <si>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</si>
  <si>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</si>
  <si>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</si>
  <si>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</si>
  <si>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</si>
  <si>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</si>
  <si>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</si>
  <si>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</si>
  <si>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</si>
  <si>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</si>
  <si>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</si>
  <si>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</si>
  <si>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</si>
  <si>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</si>
  <si>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</si>
  <si>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</si>
  <si>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</si>
  <si>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</si>
  <si>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</si>
  <si>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</si>
  <si>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</si>
  <si>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</si>
  <si>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</si>
  <si>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</si>
  <si>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</si>
  <si>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</si>
  <si>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</si>
  <si>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</si>
  <si>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</si>
  <si>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</si>
  <si>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</si>
  <si>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</si>
  <si>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</si>
  <si>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</si>
  <si>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</si>
  <si>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</si>
  <si>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</si>
  <si>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</si>
  <si>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</si>
  <si>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</si>
  <si>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090501</t>
  </si>
  <si>
    <t>Організація та проведення громадських робіт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</si>
  <si>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</si>
  <si>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</si>
  <si>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</si>
  <si>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</si>
  <si>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</si>
  <si>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</si>
  <si>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</si>
  <si>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</si>
  <si>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</si>
  <si>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</si>
  <si>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</si>
  <si>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</si>
  <si>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</si>
  <si>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</si>
  <si>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</si>
  <si>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</si>
  <si>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</si>
  <si>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</si>
  <si>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</si>
  <si>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</si>
  <si>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</si>
  <si>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</si>
  <si>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</si>
  <si>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</si>
  <si>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</si>
  <si>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</si>
  <si>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</si>
  <si>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</si>
  <si>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</si>
  <si>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</si>
  <si>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</si>
  <si>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</si>
  <si>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</si>
  <si>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</si>
  <si>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</si>
  <si>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</si>
  <si>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</si>
  <si>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</si>
  <si>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</si>
  <si>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</si>
  <si>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</si>
  <si>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</si>
  <si>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</si>
  <si>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</si>
  <si>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</si>
  <si>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</si>
  <si>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</si>
  <si>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</si>
  <si>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</si>
  <si>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</si>
  <si>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</si>
  <si>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</si>
  <si>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</si>
  <si>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</si>
  <si>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</si>
  <si>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</si>
  <si>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</si>
  <si>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</si>
  <si>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</si>
  <si>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</si>
  <si>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</si>
  <si>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</si>
  <si>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</si>
  <si>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</si>
  <si>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</si>
  <si>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</si>
  <si>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</si>
  <si>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</si>
  <si>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</si>
  <si>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</si>
  <si>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250301</t>
  </si>
  <si>
    <t>Реверсна дотація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</si>
  <si>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</si>
  <si>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</si>
  <si>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</si>
  <si>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</si>
  <si>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 xml:space="preserve"> </t>
  </si>
  <si>
    <t xml:space="preserve">Усього </t>
  </si>
  <si>
    <t>Виконання видатків за 2016 рік</t>
  </si>
  <si>
    <t>тис.грн.</t>
  </si>
  <si>
    <t>Виконання за 2016 рік</t>
  </si>
  <si>
    <t xml:space="preserve">% виконання 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</si>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</sst>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  <numFmt numFmtId="173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3" fontId="0" fillId="0" borderId="0" xfId="0" applyNumberFormat="1" applyAlignment="1">
      <alignment wrapText="1"/>
    </xf>
    <xf numFmtId="173" fontId="1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right" wrapText="1"/>
    </xf>
    <xf numFmtId="173" fontId="1" fillId="0" borderId="10" xfId="0" applyNumberFormat="1" applyFont="1" applyBorder="1" applyAlignment="1">
      <alignment horizontal="center" vertical="center" wrapText="1"/>
    </xf>
    <xf numFmtId="173" fontId="1" fillId="33" borderId="10" xfId="0" applyNumberFormat="1" applyFont="1" applyFill="1" applyBorder="1" applyAlignment="1" quotePrefix="1">
      <alignment vertical="center" wrapText="1"/>
    </xf>
    <xf numFmtId="173" fontId="1" fillId="33" borderId="10" xfId="0" applyNumberFormat="1" applyFont="1" applyFill="1" applyBorder="1" applyAlignment="1">
      <alignment vertical="center" wrapText="1"/>
    </xf>
    <xf numFmtId="173" fontId="0" fillId="0" borderId="10" xfId="0" applyNumberFormat="1" applyBorder="1" applyAlignment="1" quotePrefix="1">
      <alignment vertical="center" wrapText="1"/>
    </xf>
    <xf numFmtId="173" fontId="0" fillId="0" borderId="10" xfId="0" applyNumberFormat="1" applyBorder="1" applyAlignment="1">
      <alignment vertical="center" wrapText="1"/>
    </xf>
    <xf numFmtId="173" fontId="0" fillId="0" borderId="0" xfId="0" applyNumberFormat="1" applyAlignment="1">
      <alignment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173" fontId="0" fillId="0" borderId="0" xfId="0" applyNumberFormat="1" applyAlignment="1">
      <alignment horizontal="center" wrapText="1"/>
    </xf>
    <xf numFmtId="173" fontId="2" fillId="0" borderId="0" xfId="0" applyNumberFormat="1" applyFont="1" applyAlignment="1">
      <alignment horizontal="center" wrapText="1"/>
    </xf>
    <xf numFmtId="173" fontId="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9"/>
  <sheetViews>
    <sheetView tabSelected="1" zoomScalePageLayoutView="0" workbookViewId="0" topLeftCell="A1">
      <selection activeCell="H12" sqref="H12"/>
    </sheetView>
  </sheetViews>
  <sheetFormatPr defaultColWidth="9.125" defaultRowHeight="12.75"/>
  <cols>
    <col min="1" max="1" width="10.625" style="1" customWidth="1"/>
    <col min="2" max="2" width="50.625" style="1" customWidth="1"/>
    <col min="3" max="3" width="15.625" style="1" customWidth="1"/>
    <col min="4" max="4" width="15.375" style="1" customWidth="1"/>
    <col min="5" max="7" width="15.625" style="1" hidden="1" customWidth="1"/>
    <col min="8" max="8" width="15.50390625" style="1" customWidth="1"/>
    <col min="9" max="9" width="0.12890625" style="1" hidden="1" customWidth="1"/>
    <col min="10" max="15" width="15.625" style="1" hidden="1" customWidth="1"/>
    <col min="16" max="16" width="15.125" style="1" customWidth="1"/>
    <col min="17" max="16384" width="9.125" style="1" customWidth="1"/>
  </cols>
  <sheetData>
    <row r="2" spans="1:16" ht="29.25" customHeight="1">
      <c r="A2" s="14" t="s">
        <v>186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2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2:16" ht="12.75">
      <c r="L4" s="3" t="s">
        <v>1</v>
      </c>
      <c r="P4" s="3" t="s">
        <v>187</v>
      </c>
    </row>
    <row r="5" spans="1:16" s="2" customFormat="1" ht="65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188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189</v>
      </c>
    </row>
    <row r="6" spans="1:16" ht="12.75">
      <c r="A6" s="5" t="s">
        <v>16</v>
      </c>
      <c r="B6" s="6" t="s">
        <v>17</v>
      </c>
      <c r="C6" s="10">
        <v>18155.473</v>
      </c>
      <c r="D6" s="10">
        <v>17175.807999999997</v>
      </c>
      <c r="E6" s="10">
        <v>17175.807999999997</v>
      </c>
      <c r="F6" s="10">
        <v>16156.512910000003</v>
      </c>
      <c r="G6" s="10">
        <v>0</v>
      </c>
      <c r="H6" s="10">
        <v>16156.512910000003</v>
      </c>
      <c r="I6" s="10">
        <v>0</v>
      </c>
      <c r="J6" s="10">
        <v>0</v>
      </c>
      <c r="K6" s="10">
        <f aca="true" t="shared" si="0" ref="K6:K37">E6-F6</f>
        <v>1019.2950899999942</v>
      </c>
      <c r="L6" s="10">
        <f aca="true" t="shared" si="1" ref="L6:L37">D6-F6</f>
        <v>1019.2950899999942</v>
      </c>
      <c r="M6" s="10">
        <f aca="true" t="shared" si="2" ref="M6:M37">IF(E6=0,0,(F6/E6)*100)</f>
        <v>94.06551883905553</v>
      </c>
      <c r="N6" s="10">
        <f aca="true" t="shared" si="3" ref="N6:N37">D6-H6</f>
        <v>1019.2950899999942</v>
      </c>
      <c r="O6" s="10">
        <f aca="true" t="shared" si="4" ref="O6:O37">E6-H6</f>
        <v>1019.2950899999942</v>
      </c>
      <c r="P6" s="10">
        <f aca="true" t="shared" si="5" ref="P6:P37">IF(E6=0,0,(H6/E6)*100)</f>
        <v>94.06551883905553</v>
      </c>
    </row>
    <row r="7" spans="1:16" ht="12.75">
      <c r="A7" s="7" t="s">
        <v>18</v>
      </c>
      <c r="B7" s="8" t="s">
        <v>19</v>
      </c>
      <c r="C7" s="11">
        <v>18155.473</v>
      </c>
      <c r="D7" s="11">
        <v>17175.807999999997</v>
      </c>
      <c r="E7" s="11">
        <v>17175.807999999997</v>
      </c>
      <c r="F7" s="11">
        <v>16156.512910000003</v>
      </c>
      <c r="G7" s="11">
        <v>0</v>
      </c>
      <c r="H7" s="11">
        <v>16156.512910000003</v>
      </c>
      <c r="I7" s="11">
        <v>0</v>
      </c>
      <c r="J7" s="11">
        <v>0</v>
      </c>
      <c r="K7" s="11">
        <f t="shared" si="0"/>
        <v>1019.2950899999942</v>
      </c>
      <c r="L7" s="11">
        <f t="shared" si="1"/>
        <v>1019.2950899999942</v>
      </c>
      <c r="M7" s="11">
        <f t="shared" si="2"/>
        <v>94.06551883905553</v>
      </c>
      <c r="N7" s="11">
        <f t="shared" si="3"/>
        <v>1019.2950899999942</v>
      </c>
      <c r="O7" s="11">
        <f t="shared" si="4"/>
        <v>1019.2950899999942</v>
      </c>
      <c r="P7" s="11">
        <f t="shared" si="5"/>
        <v>94.06551883905553</v>
      </c>
    </row>
    <row r="8" spans="1:16" ht="12.75">
      <c r="A8" s="5" t="s">
        <v>20</v>
      </c>
      <c r="B8" s="6" t="s">
        <v>21</v>
      </c>
      <c r="C8" s="10">
        <v>94180.698</v>
      </c>
      <c r="D8" s="10">
        <v>107712.35119</v>
      </c>
      <c r="E8" s="10">
        <v>107712.35119</v>
      </c>
      <c r="F8" s="10">
        <v>105647.76844</v>
      </c>
      <c r="G8" s="10">
        <v>0</v>
      </c>
      <c r="H8" s="10">
        <v>105647.76844</v>
      </c>
      <c r="I8" s="10">
        <v>0</v>
      </c>
      <c r="J8" s="10">
        <v>0</v>
      </c>
      <c r="K8" s="10">
        <f t="shared" si="0"/>
        <v>2064.5827500000014</v>
      </c>
      <c r="L8" s="10">
        <f t="shared" si="1"/>
        <v>2064.5827500000014</v>
      </c>
      <c r="M8" s="10">
        <f t="shared" si="2"/>
        <v>98.08324418955617</v>
      </c>
      <c r="N8" s="10">
        <f t="shared" si="3"/>
        <v>2064.5827500000014</v>
      </c>
      <c r="O8" s="10">
        <f t="shared" si="4"/>
        <v>2064.5827500000014</v>
      </c>
      <c r="P8" s="10">
        <f t="shared" si="5"/>
        <v>98.08324418955617</v>
      </c>
    </row>
    <row r="9" spans="1:16" ht="12.75">
      <c r="A9" s="7" t="s">
        <v>22</v>
      </c>
      <c r="B9" s="8" t="s">
        <v>23</v>
      </c>
      <c r="C9" s="11">
        <v>35205</v>
      </c>
      <c r="D9" s="11">
        <v>34815.485</v>
      </c>
      <c r="E9" s="11">
        <v>34815.485</v>
      </c>
      <c r="F9" s="11">
        <v>34124.30104</v>
      </c>
      <c r="G9" s="11">
        <v>0</v>
      </c>
      <c r="H9" s="11">
        <v>34124.30104</v>
      </c>
      <c r="I9" s="11">
        <v>0</v>
      </c>
      <c r="J9" s="11">
        <v>0</v>
      </c>
      <c r="K9" s="11">
        <f t="shared" si="0"/>
        <v>691.1839600000021</v>
      </c>
      <c r="L9" s="11">
        <f t="shared" si="1"/>
        <v>691.1839600000021</v>
      </c>
      <c r="M9" s="11">
        <f t="shared" si="2"/>
        <v>98.01472258680296</v>
      </c>
      <c r="N9" s="11">
        <f t="shared" si="3"/>
        <v>691.1839600000021</v>
      </c>
      <c r="O9" s="11">
        <f t="shared" si="4"/>
        <v>691.1839600000021</v>
      </c>
      <c r="P9" s="11">
        <f t="shared" si="5"/>
        <v>98.01472258680296</v>
      </c>
    </row>
    <row r="10" spans="1:16" ht="39">
      <c r="A10" s="7" t="s">
        <v>24</v>
      </c>
      <c r="B10" s="8" t="s">
        <v>25</v>
      </c>
      <c r="C10" s="11">
        <v>48575.9</v>
      </c>
      <c r="D10" s="11">
        <v>55049.80819</v>
      </c>
      <c r="E10" s="11">
        <v>55049.80819</v>
      </c>
      <c r="F10" s="11">
        <v>54472.745749999995</v>
      </c>
      <c r="G10" s="11">
        <v>0</v>
      </c>
      <c r="H10" s="11">
        <v>54472.745749999995</v>
      </c>
      <c r="I10" s="11">
        <v>0</v>
      </c>
      <c r="J10" s="11">
        <v>0</v>
      </c>
      <c r="K10" s="11">
        <f t="shared" si="0"/>
        <v>577.0624400000088</v>
      </c>
      <c r="L10" s="11">
        <f t="shared" si="1"/>
        <v>577.0624400000088</v>
      </c>
      <c r="M10" s="11">
        <f t="shared" si="2"/>
        <v>98.95174486710594</v>
      </c>
      <c r="N10" s="11">
        <f t="shared" si="3"/>
        <v>577.0624400000088</v>
      </c>
      <c r="O10" s="11">
        <f t="shared" si="4"/>
        <v>577.0624400000088</v>
      </c>
      <c r="P10" s="11">
        <f t="shared" si="5"/>
        <v>98.95174486710594</v>
      </c>
    </row>
    <row r="11" spans="1:16" ht="12.75">
      <c r="A11" s="7" t="s">
        <v>26</v>
      </c>
      <c r="B11" s="8" t="s">
        <v>27</v>
      </c>
      <c r="C11" s="11">
        <v>2484.3</v>
      </c>
      <c r="D11" s="11">
        <v>2270.5</v>
      </c>
      <c r="E11" s="11">
        <v>2270.5</v>
      </c>
      <c r="F11" s="11">
        <v>1827.37663</v>
      </c>
      <c r="G11" s="11">
        <v>0</v>
      </c>
      <c r="H11" s="11">
        <v>1827.37663</v>
      </c>
      <c r="I11" s="11">
        <v>0</v>
      </c>
      <c r="J11" s="11">
        <v>0</v>
      </c>
      <c r="K11" s="11">
        <f t="shared" si="0"/>
        <v>443.12337</v>
      </c>
      <c r="L11" s="11">
        <f t="shared" si="1"/>
        <v>443.12337</v>
      </c>
      <c r="M11" s="11">
        <f t="shared" si="2"/>
        <v>80.48344549658665</v>
      </c>
      <c r="N11" s="11">
        <f t="shared" si="3"/>
        <v>443.12337</v>
      </c>
      <c r="O11" s="11">
        <f t="shared" si="4"/>
        <v>443.12337</v>
      </c>
      <c r="P11" s="11">
        <f t="shared" si="5"/>
        <v>80.48344549658665</v>
      </c>
    </row>
    <row r="12" spans="1:16" ht="26.25">
      <c r="A12" s="7" t="s">
        <v>28</v>
      </c>
      <c r="B12" s="8" t="s">
        <v>29</v>
      </c>
      <c r="C12" s="11">
        <v>5000</v>
      </c>
      <c r="D12" s="11">
        <v>5014.59</v>
      </c>
      <c r="E12" s="11">
        <v>5014.59</v>
      </c>
      <c r="F12" s="11">
        <v>4907.544790000001</v>
      </c>
      <c r="G12" s="11">
        <v>0</v>
      </c>
      <c r="H12" s="11">
        <v>4907.544790000001</v>
      </c>
      <c r="I12" s="11">
        <v>0</v>
      </c>
      <c r="J12" s="11">
        <v>0</v>
      </c>
      <c r="K12" s="11">
        <f t="shared" si="0"/>
        <v>107.04520999999932</v>
      </c>
      <c r="L12" s="11">
        <f t="shared" si="1"/>
        <v>107.04520999999932</v>
      </c>
      <c r="M12" s="11">
        <f t="shared" si="2"/>
        <v>97.8653247822853</v>
      </c>
      <c r="N12" s="11">
        <f t="shared" si="3"/>
        <v>107.04520999999932</v>
      </c>
      <c r="O12" s="11">
        <f t="shared" si="4"/>
        <v>107.04520999999932</v>
      </c>
      <c r="P12" s="11">
        <f t="shared" si="5"/>
        <v>97.8653247822853</v>
      </c>
    </row>
    <row r="13" spans="1:16" ht="12.75">
      <c r="A13" s="7" t="s">
        <v>30</v>
      </c>
      <c r="B13" s="8" t="s">
        <v>31</v>
      </c>
      <c r="C13" s="11">
        <v>0</v>
      </c>
      <c r="D13" s="11">
        <v>7712.4</v>
      </c>
      <c r="E13" s="11">
        <v>7712.4</v>
      </c>
      <c r="F13" s="11">
        <v>7524.37366</v>
      </c>
      <c r="G13" s="11">
        <v>0</v>
      </c>
      <c r="H13" s="11">
        <v>7524.37366</v>
      </c>
      <c r="I13" s="11">
        <v>0</v>
      </c>
      <c r="J13" s="11">
        <v>0</v>
      </c>
      <c r="K13" s="11">
        <f t="shared" si="0"/>
        <v>188.02633999999944</v>
      </c>
      <c r="L13" s="11">
        <f t="shared" si="1"/>
        <v>188.02633999999944</v>
      </c>
      <c r="M13" s="11">
        <f t="shared" si="2"/>
        <v>97.56202556921322</v>
      </c>
      <c r="N13" s="11">
        <f t="shared" si="3"/>
        <v>188.02633999999944</v>
      </c>
      <c r="O13" s="11">
        <f t="shared" si="4"/>
        <v>188.02633999999944</v>
      </c>
      <c r="P13" s="11">
        <f t="shared" si="5"/>
        <v>97.56202556921322</v>
      </c>
    </row>
    <row r="14" spans="1:16" ht="12.75">
      <c r="A14" s="7" t="s">
        <v>32</v>
      </c>
      <c r="B14" s="8" t="s">
        <v>33</v>
      </c>
      <c r="C14" s="11">
        <v>1020</v>
      </c>
      <c r="D14" s="11">
        <v>997.2</v>
      </c>
      <c r="E14" s="11">
        <v>997.2</v>
      </c>
      <c r="F14" s="11">
        <v>983.9996800000001</v>
      </c>
      <c r="G14" s="11">
        <v>0</v>
      </c>
      <c r="H14" s="11">
        <v>983.9996800000001</v>
      </c>
      <c r="I14" s="11">
        <v>0</v>
      </c>
      <c r="J14" s="11">
        <v>0</v>
      </c>
      <c r="K14" s="11">
        <f t="shared" si="0"/>
        <v>13.20031999999992</v>
      </c>
      <c r="L14" s="11">
        <f t="shared" si="1"/>
        <v>13.20031999999992</v>
      </c>
      <c r="M14" s="11">
        <f t="shared" si="2"/>
        <v>98.67626153229043</v>
      </c>
      <c r="N14" s="11">
        <f t="shared" si="3"/>
        <v>13.20031999999992</v>
      </c>
      <c r="O14" s="11">
        <f t="shared" si="4"/>
        <v>13.20031999999992</v>
      </c>
      <c r="P14" s="11">
        <f t="shared" si="5"/>
        <v>98.67626153229043</v>
      </c>
    </row>
    <row r="15" spans="1:16" ht="26.25">
      <c r="A15" s="7" t="s">
        <v>34</v>
      </c>
      <c r="B15" s="8" t="s">
        <v>35</v>
      </c>
      <c r="C15" s="11">
        <v>1300</v>
      </c>
      <c r="D15" s="11">
        <v>1209.22</v>
      </c>
      <c r="E15" s="11">
        <v>1209.22</v>
      </c>
      <c r="F15" s="11">
        <v>1195.51735</v>
      </c>
      <c r="G15" s="11">
        <v>0</v>
      </c>
      <c r="H15" s="11">
        <v>1195.51735</v>
      </c>
      <c r="I15" s="11">
        <v>0</v>
      </c>
      <c r="J15" s="11">
        <v>0</v>
      </c>
      <c r="K15" s="11">
        <f t="shared" si="0"/>
        <v>13.702649999999949</v>
      </c>
      <c r="L15" s="11">
        <f t="shared" si="1"/>
        <v>13.702649999999949</v>
      </c>
      <c r="M15" s="11">
        <f t="shared" si="2"/>
        <v>98.8668191065315</v>
      </c>
      <c r="N15" s="11">
        <f t="shared" si="3"/>
        <v>13.702649999999949</v>
      </c>
      <c r="O15" s="11">
        <f t="shared" si="4"/>
        <v>13.702649999999949</v>
      </c>
      <c r="P15" s="11">
        <f t="shared" si="5"/>
        <v>98.8668191065315</v>
      </c>
    </row>
    <row r="16" spans="1:16" ht="26.25">
      <c r="A16" s="7" t="s">
        <v>36</v>
      </c>
      <c r="B16" s="8" t="s">
        <v>37</v>
      </c>
      <c r="C16" s="11">
        <v>252.08800000000002</v>
      </c>
      <c r="D16" s="11">
        <v>280.11800000000005</v>
      </c>
      <c r="E16" s="11">
        <v>280.11800000000005</v>
      </c>
      <c r="F16" s="11">
        <v>249.63188000000002</v>
      </c>
      <c r="G16" s="11">
        <v>0</v>
      </c>
      <c r="H16" s="11">
        <v>249.63188000000002</v>
      </c>
      <c r="I16" s="11">
        <v>0</v>
      </c>
      <c r="J16" s="11">
        <v>0</v>
      </c>
      <c r="K16" s="11">
        <f t="shared" si="0"/>
        <v>30.486120000000028</v>
      </c>
      <c r="L16" s="11">
        <f t="shared" si="1"/>
        <v>30.486120000000028</v>
      </c>
      <c r="M16" s="11">
        <f t="shared" si="2"/>
        <v>89.11668653924417</v>
      </c>
      <c r="N16" s="11">
        <f t="shared" si="3"/>
        <v>30.486120000000028</v>
      </c>
      <c r="O16" s="11">
        <f t="shared" si="4"/>
        <v>30.486120000000028</v>
      </c>
      <c r="P16" s="11">
        <f t="shared" si="5"/>
        <v>89.11668653924417</v>
      </c>
    </row>
    <row r="17" spans="1:16" ht="12.75">
      <c r="A17" s="7" t="s">
        <v>38</v>
      </c>
      <c r="B17" s="8" t="s">
        <v>39</v>
      </c>
      <c r="C17" s="11">
        <v>323.5</v>
      </c>
      <c r="D17" s="11">
        <v>339.5</v>
      </c>
      <c r="E17" s="11">
        <v>339.5</v>
      </c>
      <c r="F17" s="11">
        <v>338.74766</v>
      </c>
      <c r="G17" s="11">
        <v>0</v>
      </c>
      <c r="H17" s="11">
        <v>338.74766</v>
      </c>
      <c r="I17" s="11">
        <v>0</v>
      </c>
      <c r="J17" s="11">
        <v>0</v>
      </c>
      <c r="K17" s="11">
        <f t="shared" si="0"/>
        <v>0.7523400000000038</v>
      </c>
      <c r="L17" s="11">
        <f t="shared" si="1"/>
        <v>0.7523400000000038</v>
      </c>
      <c r="M17" s="11">
        <f t="shared" si="2"/>
        <v>99.77839764359352</v>
      </c>
      <c r="N17" s="11">
        <f t="shared" si="3"/>
        <v>0.7523400000000038</v>
      </c>
      <c r="O17" s="11">
        <f t="shared" si="4"/>
        <v>0.7523400000000038</v>
      </c>
      <c r="P17" s="11">
        <f t="shared" si="5"/>
        <v>99.77839764359352</v>
      </c>
    </row>
    <row r="18" spans="1:16" ht="26.25">
      <c r="A18" s="7" t="s">
        <v>40</v>
      </c>
      <c r="B18" s="8" t="s">
        <v>41</v>
      </c>
      <c r="C18" s="11">
        <v>19.91</v>
      </c>
      <c r="D18" s="11">
        <v>23.53</v>
      </c>
      <c r="E18" s="11">
        <v>23.53</v>
      </c>
      <c r="F18" s="11">
        <v>23.53</v>
      </c>
      <c r="G18" s="11">
        <v>0</v>
      </c>
      <c r="H18" s="11">
        <v>23.53</v>
      </c>
      <c r="I18" s="11">
        <v>0</v>
      </c>
      <c r="J18" s="11">
        <v>0</v>
      </c>
      <c r="K18" s="11">
        <f t="shared" si="0"/>
        <v>0</v>
      </c>
      <c r="L18" s="11">
        <f t="shared" si="1"/>
        <v>0</v>
      </c>
      <c r="M18" s="11">
        <f t="shared" si="2"/>
        <v>100</v>
      </c>
      <c r="N18" s="11">
        <f t="shared" si="3"/>
        <v>0</v>
      </c>
      <c r="O18" s="11">
        <f t="shared" si="4"/>
        <v>0</v>
      </c>
      <c r="P18" s="11">
        <f t="shared" si="5"/>
        <v>100</v>
      </c>
    </row>
    <row r="19" spans="1:16" ht="12.75">
      <c r="A19" s="5" t="s">
        <v>42</v>
      </c>
      <c r="B19" s="6" t="s">
        <v>43</v>
      </c>
      <c r="C19" s="10">
        <v>49399.8</v>
      </c>
      <c r="D19" s="10">
        <v>61231.40199</v>
      </c>
      <c r="E19" s="10">
        <v>61231.40199</v>
      </c>
      <c r="F19" s="10">
        <v>58820.067070000005</v>
      </c>
      <c r="G19" s="10">
        <v>0</v>
      </c>
      <c r="H19" s="10">
        <v>58820.067070000005</v>
      </c>
      <c r="I19" s="10">
        <v>0</v>
      </c>
      <c r="J19" s="10">
        <v>0</v>
      </c>
      <c r="K19" s="10">
        <f t="shared" si="0"/>
        <v>2411.334919999994</v>
      </c>
      <c r="L19" s="10">
        <f t="shared" si="1"/>
        <v>2411.334919999994</v>
      </c>
      <c r="M19" s="10">
        <f t="shared" si="2"/>
        <v>96.06193090206591</v>
      </c>
      <c r="N19" s="10">
        <f t="shared" si="3"/>
        <v>2411.334919999994</v>
      </c>
      <c r="O19" s="10">
        <f t="shared" si="4"/>
        <v>2411.334919999994</v>
      </c>
      <c r="P19" s="10">
        <f t="shared" si="5"/>
        <v>96.06193090206591</v>
      </c>
    </row>
    <row r="20" spans="1:16" ht="12.75">
      <c r="A20" s="7" t="s">
        <v>44</v>
      </c>
      <c r="B20" s="8" t="s">
        <v>45</v>
      </c>
      <c r="C20" s="11">
        <v>38958.33</v>
      </c>
      <c r="D20" s="11">
        <v>48319.45199</v>
      </c>
      <c r="E20" s="11">
        <v>48319.45199</v>
      </c>
      <c r="F20" s="11">
        <v>46700.79574</v>
      </c>
      <c r="G20" s="11">
        <v>0</v>
      </c>
      <c r="H20" s="11">
        <v>46700.79574</v>
      </c>
      <c r="I20" s="11">
        <v>0</v>
      </c>
      <c r="J20" s="11">
        <v>0</v>
      </c>
      <c r="K20" s="11">
        <f t="shared" si="0"/>
        <v>1618.65625</v>
      </c>
      <c r="L20" s="11">
        <f t="shared" si="1"/>
        <v>1618.65625</v>
      </c>
      <c r="M20" s="11">
        <f t="shared" si="2"/>
        <v>96.65009394076947</v>
      </c>
      <c r="N20" s="11">
        <f t="shared" si="3"/>
        <v>1618.65625</v>
      </c>
      <c r="O20" s="11">
        <f t="shared" si="4"/>
        <v>1618.65625</v>
      </c>
      <c r="P20" s="11">
        <f t="shared" si="5"/>
        <v>96.65009394076947</v>
      </c>
    </row>
    <row r="21" spans="1:16" ht="12.75">
      <c r="A21" s="7" t="s">
        <v>46</v>
      </c>
      <c r="B21" s="8" t="s">
        <v>47</v>
      </c>
      <c r="C21" s="11">
        <v>2003.1</v>
      </c>
      <c r="D21" s="11">
        <v>2473.445</v>
      </c>
      <c r="E21" s="11">
        <v>2473.445</v>
      </c>
      <c r="F21" s="11">
        <v>2414.9185700000003</v>
      </c>
      <c r="G21" s="11">
        <v>0</v>
      </c>
      <c r="H21" s="11">
        <v>2414.9185700000003</v>
      </c>
      <c r="I21" s="11">
        <v>0</v>
      </c>
      <c r="J21" s="11">
        <v>0</v>
      </c>
      <c r="K21" s="11">
        <f t="shared" si="0"/>
        <v>58.52642999999989</v>
      </c>
      <c r="L21" s="11">
        <f t="shared" si="1"/>
        <v>58.52642999999989</v>
      </c>
      <c r="M21" s="11">
        <f t="shared" si="2"/>
        <v>97.63380912047772</v>
      </c>
      <c r="N21" s="11">
        <f t="shared" si="3"/>
        <v>58.52642999999989</v>
      </c>
      <c r="O21" s="11">
        <f t="shared" si="4"/>
        <v>58.52642999999989</v>
      </c>
      <c r="P21" s="11">
        <f t="shared" si="5"/>
        <v>97.63380912047772</v>
      </c>
    </row>
    <row r="22" spans="1:16" ht="26.25">
      <c r="A22" s="7" t="s">
        <v>48</v>
      </c>
      <c r="B22" s="8" t="s">
        <v>49</v>
      </c>
      <c r="C22" s="11">
        <v>4345.72</v>
      </c>
      <c r="D22" s="11">
        <v>5875.255</v>
      </c>
      <c r="E22" s="11">
        <v>5875.255</v>
      </c>
      <c r="F22" s="11">
        <v>5833.45222</v>
      </c>
      <c r="G22" s="11">
        <v>0</v>
      </c>
      <c r="H22" s="11">
        <v>5833.45222</v>
      </c>
      <c r="I22" s="11">
        <v>0</v>
      </c>
      <c r="J22" s="11">
        <v>0</v>
      </c>
      <c r="K22" s="11">
        <f t="shared" si="0"/>
        <v>41.802779999999984</v>
      </c>
      <c r="L22" s="11">
        <f t="shared" si="1"/>
        <v>41.802779999999984</v>
      </c>
      <c r="M22" s="11">
        <f t="shared" si="2"/>
        <v>99.28849420152828</v>
      </c>
      <c r="N22" s="11">
        <f t="shared" si="3"/>
        <v>41.802779999999984</v>
      </c>
      <c r="O22" s="11">
        <f t="shared" si="4"/>
        <v>41.802779999999984</v>
      </c>
      <c r="P22" s="11">
        <f t="shared" si="5"/>
        <v>99.28849420152828</v>
      </c>
    </row>
    <row r="23" spans="1:16" ht="12.75">
      <c r="A23" s="7" t="s">
        <v>50</v>
      </c>
      <c r="B23" s="8" t="s">
        <v>51</v>
      </c>
      <c r="C23" s="11">
        <v>120</v>
      </c>
      <c r="D23" s="11">
        <v>220</v>
      </c>
      <c r="E23" s="11">
        <v>220</v>
      </c>
      <c r="F23" s="11">
        <v>219.83956</v>
      </c>
      <c r="G23" s="11">
        <v>0</v>
      </c>
      <c r="H23" s="11">
        <v>219.83956</v>
      </c>
      <c r="I23" s="11">
        <v>0</v>
      </c>
      <c r="J23" s="11">
        <v>0</v>
      </c>
      <c r="K23" s="11">
        <f t="shared" si="0"/>
        <v>0.16043999999999414</v>
      </c>
      <c r="L23" s="11">
        <f t="shared" si="1"/>
        <v>0.16043999999999414</v>
      </c>
      <c r="M23" s="11">
        <f t="shared" si="2"/>
        <v>99.92707272727273</v>
      </c>
      <c r="N23" s="11">
        <f t="shared" si="3"/>
        <v>0.16043999999999414</v>
      </c>
      <c r="O23" s="11">
        <f t="shared" si="4"/>
        <v>0.16043999999999414</v>
      </c>
      <c r="P23" s="11">
        <f t="shared" si="5"/>
        <v>99.92707272727273</v>
      </c>
    </row>
    <row r="24" spans="1:16" ht="39">
      <c r="A24" s="7" t="s">
        <v>52</v>
      </c>
      <c r="B24" s="8" t="s">
        <v>53</v>
      </c>
      <c r="C24" s="11">
        <v>733.65</v>
      </c>
      <c r="D24" s="11">
        <v>904.25</v>
      </c>
      <c r="E24" s="11">
        <v>904.25</v>
      </c>
      <c r="F24" s="11">
        <v>880.41917</v>
      </c>
      <c r="G24" s="11">
        <v>0</v>
      </c>
      <c r="H24" s="11">
        <v>880.41917</v>
      </c>
      <c r="I24" s="11">
        <v>0</v>
      </c>
      <c r="J24" s="11">
        <v>0</v>
      </c>
      <c r="K24" s="11">
        <f t="shared" si="0"/>
        <v>23.83082999999999</v>
      </c>
      <c r="L24" s="11">
        <f t="shared" si="1"/>
        <v>23.83082999999999</v>
      </c>
      <c r="M24" s="11">
        <f t="shared" si="2"/>
        <v>97.36457506220624</v>
      </c>
      <c r="N24" s="11">
        <f t="shared" si="3"/>
        <v>23.83082999999999</v>
      </c>
      <c r="O24" s="11">
        <f t="shared" si="4"/>
        <v>23.83082999999999</v>
      </c>
      <c r="P24" s="11">
        <f t="shared" si="5"/>
        <v>97.36457506220624</v>
      </c>
    </row>
    <row r="25" spans="1:16" ht="26.25">
      <c r="A25" s="7" t="s">
        <v>54</v>
      </c>
      <c r="B25" s="8" t="s">
        <v>55</v>
      </c>
      <c r="C25" s="11">
        <v>3239</v>
      </c>
      <c r="D25" s="11">
        <v>3439</v>
      </c>
      <c r="E25" s="11">
        <v>3439</v>
      </c>
      <c r="F25" s="11">
        <v>2770.64181</v>
      </c>
      <c r="G25" s="11">
        <v>0</v>
      </c>
      <c r="H25" s="11">
        <v>2770.64181</v>
      </c>
      <c r="I25" s="11">
        <v>0</v>
      </c>
      <c r="J25" s="11">
        <v>0</v>
      </c>
      <c r="K25" s="11">
        <f t="shared" si="0"/>
        <v>668.3581899999999</v>
      </c>
      <c r="L25" s="11">
        <f t="shared" si="1"/>
        <v>668.3581899999999</v>
      </c>
      <c r="M25" s="11">
        <f t="shared" si="2"/>
        <v>80.56533323640593</v>
      </c>
      <c r="N25" s="11">
        <f t="shared" si="3"/>
        <v>668.3581899999999</v>
      </c>
      <c r="O25" s="11">
        <f t="shared" si="4"/>
        <v>668.3581899999999</v>
      </c>
      <c r="P25" s="11">
        <f t="shared" si="5"/>
        <v>80.56533323640593</v>
      </c>
    </row>
    <row r="26" spans="1:16" ht="12.75">
      <c r="A26" s="5" t="s">
        <v>56</v>
      </c>
      <c r="B26" s="6" t="s">
        <v>57</v>
      </c>
      <c r="C26" s="10">
        <v>139823.824</v>
      </c>
      <c r="D26" s="10">
        <v>172028.98899999997</v>
      </c>
      <c r="E26" s="10">
        <v>172028.98899999997</v>
      </c>
      <c r="F26" s="10">
        <v>171520.96742</v>
      </c>
      <c r="G26" s="10">
        <v>0</v>
      </c>
      <c r="H26" s="10">
        <v>171520.96742</v>
      </c>
      <c r="I26" s="10">
        <v>0</v>
      </c>
      <c r="J26" s="10">
        <v>69695.34512000001</v>
      </c>
      <c r="K26" s="10">
        <f t="shared" si="0"/>
        <v>508.02157999997144</v>
      </c>
      <c r="L26" s="10">
        <f t="shared" si="1"/>
        <v>508.02157999997144</v>
      </c>
      <c r="M26" s="10">
        <f t="shared" si="2"/>
        <v>99.70468838830415</v>
      </c>
      <c r="N26" s="10">
        <f t="shared" si="3"/>
        <v>508.02157999997144</v>
      </c>
      <c r="O26" s="10">
        <f t="shared" si="4"/>
        <v>508.02157999997144</v>
      </c>
      <c r="P26" s="10">
        <f t="shared" si="5"/>
        <v>99.70468838830415</v>
      </c>
    </row>
    <row r="27" spans="1:16" ht="66">
      <c r="A27" s="7" t="s">
        <v>58</v>
      </c>
      <c r="B27" s="8" t="s">
        <v>190</v>
      </c>
      <c r="C27" s="11">
        <v>25000</v>
      </c>
      <c r="D27" s="11">
        <v>11171.820870000001</v>
      </c>
      <c r="E27" s="11">
        <v>11171.820870000001</v>
      </c>
      <c r="F27" s="11">
        <v>11171.82087</v>
      </c>
      <c r="G27" s="11">
        <v>0</v>
      </c>
      <c r="H27" s="11">
        <v>11171.82087</v>
      </c>
      <c r="I27" s="11">
        <v>0</v>
      </c>
      <c r="J27" s="11">
        <v>4882.20468</v>
      </c>
      <c r="K27" s="11">
        <f t="shared" si="0"/>
        <v>0</v>
      </c>
      <c r="L27" s="11">
        <f t="shared" si="1"/>
        <v>0</v>
      </c>
      <c r="M27" s="11">
        <f t="shared" si="2"/>
        <v>99.99999999999999</v>
      </c>
      <c r="N27" s="11">
        <f t="shared" si="3"/>
        <v>0</v>
      </c>
      <c r="O27" s="11">
        <f t="shared" si="4"/>
        <v>0</v>
      </c>
      <c r="P27" s="11">
        <f t="shared" si="5"/>
        <v>99.99999999999999</v>
      </c>
    </row>
    <row r="28" spans="1:16" ht="66">
      <c r="A28" s="7" t="s">
        <v>59</v>
      </c>
      <c r="B28" s="8" t="s">
        <v>190</v>
      </c>
      <c r="C28" s="11">
        <v>30</v>
      </c>
      <c r="D28" s="11">
        <v>22.58245</v>
      </c>
      <c r="E28" s="11">
        <v>22.58245</v>
      </c>
      <c r="F28" s="11">
        <v>22.58245</v>
      </c>
      <c r="G28" s="11">
        <v>0</v>
      </c>
      <c r="H28" s="11">
        <v>22.58245</v>
      </c>
      <c r="I28" s="11">
        <v>0</v>
      </c>
      <c r="J28" s="11">
        <v>0</v>
      </c>
      <c r="K28" s="11">
        <f t="shared" si="0"/>
        <v>0</v>
      </c>
      <c r="L28" s="11">
        <f t="shared" si="1"/>
        <v>0</v>
      </c>
      <c r="M28" s="11">
        <f t="shared" si="2"/>
        <v>100</v>
      </c>
      <c r="N28" s="11">
        <f t="shared" si="3"/>
        <v>0</v>
      </c>
      <c r="O28" s="11">
        <f t="shared" si="4"/>
        <v>0</v>
      </c>
      <c r="P28" s="11">
        <f t="shared" si="5"/>
        <v>100</v>
      </c>
    </row>
    <row r="29" spans="1:16" ht="78.75">
      <c r="A29" s="7" t="s">
        <v>60</v>
      </c>
      <c r="B29" s="8" t="s">
        <v>191</v>
      </c>
      <c r="C29" s="11">
        <v>0</v>
      </c>
      <c r="D29" s="11">
        <v>183.6</v>
      </c>
      <c r="E29" s="11">
        <v>183.6</v>
      </c>
      <c r="F29" s="11">
        <v>180.4</v>
      </c>
      <c r="G29" s="11">
        <v>0</v>
      </c>
      <c r="H29" s="11">
        <v>180.4</v>
      </c>
      <c r="I29" s="11">
        <v>0</v>
      </c>
      <c r="J29" s="11">
        <v>0</v>
      </c>
      <c r="K29" s="11">
        <f t="shared" si="0"/>
        <v>3.1999999999999886</v>
      </c>
      <c r="L29" s="11">
        <f t="shared" si="1"/>
        <v>3.1999999999999886</v>
      </c>
      <c r="M29" s="11">
        <f t="shared" si="2"/>
        <v>98.2570806100218</v>
      </c>
      <c r="N29" s="11">
        <f t="shared" si="3"/>
        <v>3.1999999999999886</v>
      </c>
      <c r="O29" s="11">
        <f t="shared" si="4"/>
        <v>3.1999999999999886</v>
      </c>
      <c r="P29" s="11">
        <f t="shared" si="5"/>
        <v>98.2570806100218</v>
      </c>
    </row>
    <row r="30" spans="1:16" ht="78.75">
      <c r="A30" s="7" t="s">
        <v>61</v>
      </c>
      <c r="B30" s="8" t="s">
        <v>62</v>
      </c>
      <c r="C30" s="11">
        <v>5000</v>
      </c>
      <c r="D30" s="11">
        <v>1237.6214</v>
      </c>
      <c r="E30" s="11">
        <v>1237.6214</v>
      </c>
      <c r="F30" s="11">
        <v>1237.6214</v>
      </c>
      <c r="G30" s="11">
        <v>0</v>
      </c>
      <c r="H30" s="11">
        <v>1237.6214</v>
      </c>
      <c r="I30" s="11">
        <v>0</v>
      </c>
      <c r="J30" s="11">
        <v>1415.20103</v>
      </c>
      <c r="K30" s="11">
        <f t="shared" si="0"/>
        <v>0</v>
      </c>
      <c r="L30" s="11">
        <f t="shared" si="1"/>
        <v>0</v>
      </c>
      <c r="M30" s="11">
        <f t="shared" si="2"/>
        <v>100</v>
      </c>
      <c r="N30" s="11">
        <f t="shared" si="3"/>
        <v>0</v>
      </c>
      <c r="O30" s="11">
        <f t="shared" si="4"/>
        <v>0</v>
      </c>
      <c r="P30" s="11">
        <f t="shared" si="5"/>
        <v>100</v>
      </c>
    </row>
    <row r="31" spans="1:16" ht="78.75">
      <c r="A31" s="7" t="s">
        <v>63</v>
      </c>
      <c r="B31" s="8" t="s">
        <v>62</v>
      </c>
      <c r="C31" s="11">
        <v>1.5</v>
      </c>
      <c r="D31" s="11">
        <v>2</v>
      </c>
      <c r="E31" s="11">
        <v>2</v>
      </c>
      <c r="F31" s="11">
        <v>2</v>
      </c>
      <c r="G31" s="11">
        <v>0</v>
      </c>
      <c r="H31" s="11">
        <v>2</v>
      </c>
      <c r="I31" s="11">
        <v>0</v>
      </c>
      <c r="J31" s="11">
        <v>0</v>
      </c>
      <c r="K31" s="11">
        <f t="shared" si="0"/>
        <v>0</v>
      </c>
      <c r="L31" s="11">
        <f t="shared" si="1"/>
        <v>0</v>
      </c>
      <c r="M31" s="11">
        <f t="shared" si="2"/>
        <v>100</v>
      </c>
      <c r="N31" s="11">
        <f t="shared" si="3"/>
        <v>0</v>
      </c>
      <c r="O31" s="11">
        <f t="shared" si="4"/>
        <v>0</v>
      </c>
      <c r="P31" s="11">
        <f t="shared" si="5"/>
        <v>100</v>
      </c>
    </row>
    <row r="32" spans="1:16" ht="66">
      <c r="A32" s="7" t="s">
        <v>64</v>
      </c>
      <c r="B32" s="8" t="s">
        <v>65</v>
      </c>
      <c r="C32" s="11">
        <v>4000</v>
      </c>
      <c r="D32" s="11">
        <v>1351.9615600000002</v>
      </c>
      <c r="E32" s="11">
        <v>1351.9615600000002</v>
      </c>
      <c r="F32" s="11">
        <v>1351.9615600000002</v>
      </c>
      <c r="G32" s="11">
        <v>0</v>
      </c>
      <c r="H32" s="11">
        <v>1351.9615600000002</v>
      </c>
      <c r="I32" s="11">
        <v>0</v>
      </c>
      <c r="J32" s="11">
        <v>280.95972</v>
      </c>
      <c r="K32" s="11">
        <f t="shared" si="0"/>
        <v>0</v>
      </c>
      <c r="L32" s="11">
        <f t="shared" si="1"/>
        <v>0</v>
      </c>
      <c r="M32" s="11">
        <f t="shared" si="2"/>
        <v>100</v>
      </c>
      <c r="N32" s="11">
        <f t="shared" si="3"/>
        <v>0</v>
      </c>
      <c r="O32" s="11">
        <f t="shared" si="4"/>
        <v>0</v>
      </c>
      <c r="P32" s="11">
        <f t="shared" si="5"/>
        <v>100</v>
      </c>
    </row>
    <row r="33" spans="1:16" ht="66">
      <c r="A33" s="7" t="s">
        <v>66</v>
      </c>
      <c r="B33" s="8" t="s">
        <v>67</v>
      </c>
      <c r="C33" s="11">
        <v>1.5</v>
      </c>
      <c r="D33" s="11">
        <v>2</v>
      </c>
      <c r="E33" s="11">
        <v>2</v>
      </c>
      <c r="F33" s="11">
        <v>2</v>
      </c>
      <c r="G33" s="11">
        <v>0</v>
      </c>
      <c r="H33" s="11">
        <v>2</v>
      </c>
      <c r="I33" s="11">
        <v>0</v>
      </c>
      <c r="J33" s="11">
        <v>0</v>
      </c>
      <c r="K33" s="11">
        <f t="shared" si="0"/>
        <v>0</v>
      </c>
      <c r="L33" s="11">
        <f t="shared" si="1"/>
        <v>0</v>
      </c>
      <c r="M33" s="11">
        <f t="shared" si="2"/>
        <v>100</v>
      </c>
      <c r="N33" s="11">
        <f t="shared" si="3"/>
        <v>0</v>
      </c>
      <c r="O33" s="11">
        <f t="shared" si="4"/>
        <v>0</v>
      </c>
      <c r="P33" s="11">
        <f t="shared" si="5"/>
        <v>100</v>
      </c>
    </row>
    <row r="34" spans="1:16" ht="52.5">
      <c r="A34" s="7" t="s">
        <v>68</v>
      </c>
      <c r="B34" s="8" t="s">
        <v>69</v>
      </c>
      <c r="C34" s="11">
        <v>0</v>
      </c>
      <c r="D34" s="11">
        <v>14</v>
      </c>
      <c r="E34" s="11">
        <v>14</v>
      </c>
      <c r="F34" s="11">
        <v>6.757090000000001</v>
      </c>
      <c r="G34" s="11">
        <v>0</v>
      </c>
      <c r="H34" s="11">
        <v>6.757090000000001</v>
      </c>
      <c r="I34" s="11">
        <v>0</v>
      </c>
      <c r="J34" s="11">
        <v>0.40794</v>
      </c>
      <c r="K34" s="11">
        <f t="shared" si="0"/>
        <v>7.242909999999999</v>
      </c>
      <c r="L34" s="11">
        <f t="shared" si="1"/>
        <v>7.242909999999999</v>
      </c>
      <c r="M34" s="11">
        <f t="shared" si="2"/>
        <v>48.26492857142858</v>
      </c>
      <c r="N34" s="11">
        <f t="shared" si="3"/>
        <v>7.242909999999999</v>
      </c>
      <c r="O34" s="11">
        <f t="shared" si="4"/>
        <v>7.242909999999999</v>
      </c>
      <c r="P34" s="11">
        <f t="shared" si="5"/>
        <v>48.26492857142858</v>
      </c>
    </row>
    <row r="35" spans="1:16" ht="78.75">
      <c r="A35" s="7" t="s">
        <v>70</v>
      </c>
      <c r="B35" s="8" t="s">
        <v>71</v>
      </c>
      <c r="C35" s="11">
        <v>0</v>
      </c>
      <c r="D35" s="11">
        <v>0.00035999999999999997</v>
      </c>
      <c r="E35" s="11">
        <v>0.00035999999999999997</v>
      </c>
      <c r="F35" s="11">
        <v>0.00035999999999999997</v>
      </c>
      <c r="G35" s="11">
        <v>0</v>
      </c>
      <c r="H35" s="11">
        <v>0.00035999999999999997</v>
      </c>
      <c r="I35" s="11">
        <v>0</v>
      </c>
      <c r="J35" s="11">
        <v>0</v>
      </c>
      <c r="K35" s="11">
        <f t="shared" si="0"/>
        <v>0</v>
      </c>
      <c r="L35" s="11">
        <f t="shared" si="1"/>
        <v>0</v>
      </c>
      <c r="M35" s="11">
        <f t="shared" si="2"/>
        <v>100</v>
      </c>
      <c r="N35" s="11">
        <f t="shared" si="3"/>
        <v>0</v>
      </c>
      <c r="O35" s="11">
        <f t="shared" si="4"/>
        <v>0</v>
      </c>
      <c r="P35" s="11">
        <f t="shared" si="5"/>
        <v>100</v>
      </c>
    </row>
    <row r="36" spans="1:16" ht="26.25">
      <c r="A36" s="7" t="s">
        <v>72</v>
      </c>
      <c r="B36" s="8" t="s">
        <v>73</v>
      </c>
      <c r="C36" s="11">
        <v>38.8</v>
      </c>
      <c r="D36" s="11">
        <v>38.8</v>
      </c>
      <c r="E36" s="11">
        <v>38.8</v>
      </c>
      <c r="F36" s="11">
        <v>38.8</v>
      </c>
      <c r="G36" s="11">
        <v>0</v>
      </c>
      <c r="H36" s="11">
        <v>38.8</v>
      </c>
      <c r="I36" s="11">
        <v>0</v>
      </c>
      <c r="J36" s="11">
        <v>0</v>
      </c>
      <c r="K36" s="11">
        <f t="shared" si="0"/>
        <v>0</v>
      </c>
      <c r="L36" s="11">
        <f t="shared" si="1"/>
        <v>0</v>
      </c>
      <c r="M36" s="11">
        <f t="shared" si="2"/>
        <v>100</v>
      </c>
      <c r="N36" s="11">
        <f t="shared" si="3"/>
        <v>0</v>
      </c>
      <c r="O36" s="11">
        <f t="shared" si="4"/>
        <v>0</v>
      </c>
      <c r="P36" s="11">
        <f t="shared" si="5"/>
        <v>100</v>
      </c>
    </row>
    <row r="37" spans="1:16" ht="12.75">
      <c r="A37" s="7" t="s">
        <v>74</v>
      </c>
      <c r="B37" s="8" t="s">
        <v>75</v>
      </c>
      <c r="C37" s="11">
        <v>0</v>
      </c>
      <c r="D37" s="11">
        <v>517.4</v>
      </c>
      <c r="E37" s="11">
        <v>517.4</v>
      </c>
      <c r="F37" s="11">
        <v>506.52631</v>
      </c>
      <c r="G37" s="11">
        <v>0</v>
      </c>
      <c r="H37" s="11">
        <v>506.52631</v>
      </c>
      <c r="I37" s="11">
        <v>0</v>
      </c>
      <c r="J37" s="11">
        <v>0</v>
      </c>
      <c r="K37" s="11">
        <f t="shared" si="0"/>
        <v>10.873689999999954</v>
      </c>
      <c r="L37" s="11">
        <f t="shared" si="1"/>
        <v>10.873689999999954</v>
      </c>
      <c r="M37" s="11">
        <f t="shared" si="2"/>
        <v>97.89839775802088</v>
      </c>
      <c r="N37" s="11">
        <f t="shared" si="3"/>
        <v>10.873689999999954</v>
      </c>
      <c r="O37" s="11">
        <f t="shared" si="4"/>
        <v>10.873689999999954</v>
      </c>
      <c r="P37" s="11">
        <f t="shared" si="5"/>
        <v>97.89839775802088</v>
      </c>
    </row>
    <row r="38" spans="1:16" ht="66">
      <c r="A38" s="7" t="s">
        <v>76</v>
      </c>
      <c r="B38" s="8" t="s">
        <v>192</v>
      </c>
      <c r="C38" s="11">
        <v>2000</v>
      </c>
      <c r="D38" s="11">
        <v>609.0216099999999</v>
      </c>
      <c r="E38" s="11">
        <v>609.0216099999999</v>
      </c>
      <c r="F38" s="11">
        <v>609.02161</v>
      </c>
      <c r="G38" s="11">
        <v>0</v>
      </c>
      <c r="H38" s="11">
        <v>609.02161</v>
      </c>
      <c r="I38" s="11">
        <v>0</v>
      </c>
      <c r="J38" s="11">
        <v>68.40598</v>
      </c>
      <c r="K38" s="11">
        <f aca="true" t="shared" si="6" ref="K38:K69">E38-F38</f>
        <v>0</v>
      </c>
      <c r="L38" s="11">
        <f aca="true" t="shared" si="7" ref="L38:L69">D38-F38</f>
        <v>0</v>
      </c>
      <c r="M38" s="11">
        <f aca="true" t="shared" si="8" ref="M38:M69">IF(E38=0,0,(F38/E38)*100)</f>
        <v>100.00000000000003</v>
      </c>
      <c r="N38" s="11">
        <f aca="true" t="shared" si="9" ref="N38:N69">D38-H38</f>
        <v>0</v>
      </c>
      <c r="O38" s="11">
        <f aca="true" t="shared" si="10" ref="O38:O69">E38-H38</f>
        <v>0</v>
      </c>
      <c r="P38" s="11">
        <f aca="true" t="shared" si="11" ref="P38:P69">IF(E38=0,0,(H38/E38)*100)</f>
        <v>100.00000000000003</v>
      </c>
    </row>
    <row r="39" spans="1:16" ht="66">
      <c r="A39" s="7" t="s">
        <v>77</v>
      </c>
      <c r="B39" s="8" t="s">
        <v>192</v>
      </c>
      <c r="C39" s="11">
        <v>5</v>
      </c>
      <c r="D39" s="11">
        <v>5.107679999999999</v>
      </c>
      <c r="E39" s="11">
        <v>5.107679999999999</v>
      </c>
      <c r="F39" s="11">
        <v>5.10768</v>
      </c>
      <c r="G39" s="11">
        <v>0</v>
      </c>
      <c r="H39" s="11">
        <v>5.10768</v>
      </c>
      <c r="I39" s="11">
        <v>0</v>
      </c>
      <c r="J39" s="11">
        <v>0</v>
      </c>
      <c r="K39" s="11">
        <f t="shared" si="6"/>
        <v>0</v>
      </c>
      <c r="L39" s="11">
        <f t="shared" si="7"/>
        <v>0</v>
      </c>
      <c r="M39" s="11">
        <f t="shared" si="8"/>
        <v>100.00000000000003</v>
      </c>
      <c r="N39" s="11">
        <f t="shared" si="9"/>
        <v>0</v>
      </c>
      <c r="O39" s="11">
        <f t="shared" si="10"/>
        <v>0</v>
      </c>
      <c r="P39" s="11">
        <f t="shared" si="11"/>
        <v>100.00000000000003</v>
      </c>
    </row>
    <row r="40" spans="1:16" ht="12.75">
      <c r="A40" s="7" t="s">
        <v>78</v>
      </c>
      <c r="B40" s="8" t="s">
        <v>79</v>
      </c>
      <c r="C40" s="11">
        <v>551</v>
      </c>
      <c r="D40" s="11">
        <v>472.52797</v>
      </c>
      <c r="E40" s="11">
        <v>472.52797</v>
      </c>
      <c r="F40" s="11">
        <v>472.52797</v>
      </c>
      <c r="G40" s="11">
        <v>0</v>
      </c>
      <c r="H40" s="11">
        <v>472.52797</v>
      </c>
      <c r="I40" s="11">
        <v>0</v>
      </c>
      <c r="J40" s="11">
        <v>0</v>
      </c>
      <c r="K40" s="11">
        <f t="shared" si="6"/>
        <v>0</v>
      </c>
      <c r="L40" s="11">
        <f t="shared" si="7"/>
        <v>0</v>
      </c>
      <c r="M40" s="11">
        <f t="shared" si="8"/>
        <v>100</v>
      </c>
      <c r="N40" s="11">
        <f t="shared" si="9"/>
        <v>0</v>
      </c>
      <c r="O40" s="11">
        <f t="shared" si="10"/>
        <v>0</v>
      </c>
      <c r="P40" s="11">
        <f t="shared" si="11"/>
        <v>100</v>
      </c>
    </row>
    <row r="41" spans="1:16" ht="12.75">
      <c r="A41" s="7" t="s">
        <v>80</v>
      </c>
      <c r="B41" s="8" t="s">
        <v>81</v>
      </c>
      <c r="C41" s="11">
        <v>400</v>
      </c>
      <c r="D41" s="11">
        <v>299.63056</v>
      </c>
      <c r="E41" s="11">
        <v>299.63056</v>
      </c>
      <c r="F41" s="11">
        <v>299.63056</v>
      </c>
      <c r="G41" s="11">
        <v>0</v>
      </c>
      <c r="H41" s="11">
        <v>299.63056</v>
      </c>
      <c r="I41" s="11">
        <v>0</v>
      </c>
      <c r="J41" s="11">
        <v>0</v>
      </c>
      <c r="K41" s="11">
        <f t="shared" si="6"/>
        <v>0</v>
      </c>
      <c r="L41" s="11">
        <f t="shared" si="7"/>
        <v>0</v>
      </c>
      <c r="M41" s="11">
        <f t="shared" si="8"/>
        <v>100</v>
      </c>
      <c r="N41" s="11">
        <f t="shared" si="9"/>
        <v>0</v>
      </c>
      <c r="O41" s="11">
        <f t="shared" si="10"/>
        <v>0</v>
      </c>
      <c r="P41" s="11">
        <f t="shared" si="11"/>
        <v>100</v>
      </c>
    </row>
    <row r="42" spans="1:16" ht="12.75">
      <c r="A42" s="7" t="s">
        <v>82</v>
      </c>
      <c r="B42" s="8" t="s">
        <v>83</v>
      </c>
      <c r="C42" s="11">
        <v>26000</v>
      </c>
      <c r="D42" s="11">
        <v>25274.66813</v>
      </c>
      <c r="E42" s="11">
        <v>25274.66813</v>
      </c>
      <c r="F42" s="11">
        <v>25273.80813</v>
      </c>
      <c r="G42" s="11">
        <v>0</v>
      </c>
      <c r="H42" s="11">
        <v>25273.80813</v>
      </c>
      <c r="I42" s="11">
        <v>0</v>
      </c>
      <c r="J42" s="11">
        <v>0</v>
      </c>
      <c r="K42" s="11">
        <f t="shared" si="6"/>
        <v>0.8599999999969441</v>
      </c>
      <c r="L42" s="11">
        <f t="shared" si="7"/>
        <v>0.8599999999969441</v>
      </c>
      <c r="M42" s="11">
        <f t="shared" si="8"/>
        <v>99.99659738361125</v>
      </c>
      <c r="N42" s="11">
        <f t="shared" si="9"/>
        <v>0.8599999999969441</v>
      </c>
      <c r="O42" s="11">
        <f t="shared" si="10"/>
        <v>0.8599999999969441</v>
      </c>
      <c r="P42" s="11">
        <f t="shared" si="11"/>
        <v>99.99659738361125</v>
      </c>
    </row>
    <row r="43" spans="1:16" ht="26.25">
      <c r="A43" s="7" t="s">
        <v>84</v>
      </c>
      <c r="B43" s="8" t="s">
        <v>85</v>
      </c>
      <c r="C43" s="11">
        <v>1850</v>
      </c>
      <c r="D43" s="11">
        <v>1789.2253</v>
      </c>
      <c r="E43" s="11">
        <v>1789.2253</v>
      </c>
      <c r="F43" s="11">
        <v>1789.2253</v>
      </c>
      <c r="G43" s="11">
        <v>0</v>
      </c>
      <c r="H43" s="11">
        <v>1789.2253</v>
      </c>
      <c r="I43" s="11">
        <v>0</v>
      </c>
      <c r="J43" s="11">
        <v>0</v>
      </c>
      <c r="K43" s="11">
        <f t="shared" si="6"/>
        <v>0</v>
      </c>
      <c r="L43" s="11">
        <f t="shared" si="7"/>
        <v>0</v>
      </c>
      <c r="M43" s="11">
        <f t="shared" si="8"/>
        <v>100</v>
      </c>
      <c r="N43" s="11">
        <f t="shared" si="9"/>
        <v>0</v>
      </c>
      <c r="O43" s="11">
        <f t="shared" si="10"/>
        <v>0</v>
      </c>
      <c r="P43" s="11">
        <f t="shared" si="11"/>
        <v>100</v>
      </c>
    </row>
    <row r="44" spans="1:16" ht="12.75">
      <c r="A44" s="7" t="s">
        <v>86</v>
      </c>
      <c r="B44" s="8" t="s">
        <v>87</v>
      </c>
      <c r="C44" s="11">
        <v>4500</v>
      </c>
      <c r="D44" s="11">
        <v>6067.90001</v>
      </c>
      <c r="E44" s="11">
        <v>6067.90001</v>
      </c>
      <c r="F44" s="11">
        <v>6067.90001</v>
      </c>
      <c r="G44" s="11">
        <v>0</v>
      </c>
      <c r="H44" s="11">
        <v>6067.90001</v>
      </c>
      <c r="I44" s="11">
        <v>0</v>
      </c>
      <c r="J44" s="11">
        <v>0</v>
      </c>
      <c r="K44" s="11">
        <f t="shared" si="6"/>
        <v>0</v>
      </c>
      <c r="L44" s="11">
        <f t="shared" si="7"/>
        <v>0</v>
      </c>
      <c r="M44" s="11">
        <f t="shared" si="8"/>
        <v>100</v>
      </c>
      <c r="N44" s="11">
        <f t="shared" si="9"/>
        <v>0</v>
      </c>
      <c r="O44" s="11">
        <f t="shared" si="10"/>
        <v>0</v>
      </c>
      <c r="P44" s="11">
        <f t="shared" si="11"/>
        <v>100</v>
      </c>
    </row>
    <row r="45" spans="1:16" ht="12.75">
      <c r="A45" s="7" t="s">
        <v>88</v>
      </c>
      <c r="B45" s="8" t="s">
        <v>89</v>
      </c>
      <c r="C45" s="11">
        <v>900</v>
      </c>
      <c r="D45" s="11">
        <v>361.33194</v>
      </c>
      <c r="E45" s="11">
        <v>361.33194</v>
      </c>
      <c r="F45" s="11">
        <v>361.33194000000003</v>
      </c>
      <c r="G45" s="11">
        <v>0</v>
      </c>
      <c r="H45" s="11">
        <v>361.33194000000003</v>
      </c>
      <c r="I45" s="11">
        <v>0</v>
      </c>
      <c r="J45" s="11">
        <v>0</v>
      </c>
      <c r="K45" s="11">
        <f t="shared" si="6"/>
        <v>0</v>
      </c>
      <c r="L45" s="11">
        <f t="shared" si="7"/>
        <v>0</v>
      </c>
      <c r="M45" s="11">
        <f t="shared" si="8"/>
        <v>100.00000000000003</v>
      </c>
      <c r="N45" s="11">
        <f t="shared" si="9"/>
        <v>0</v>
      </c>
      <c r="O45" s="11">
        <f t="shared" si="10"/>
        <v>0</v>
      </c>
      <c r="P45" s="11">
        <f t="shared" si="11"/>
        <v>100.00000000000003</v>
      </c>
    </row>
    <row r="46" spans="1:16" ht="12.75">
      <c r="A46" s="7" t="s">
        <v>90</v>
      </c>
      <c r="B46" s="8" t="s">
        <v>91</v>
      </c>
      <c r="C46" s="11">
        <v>100</v>
      </c>
      <c r="D46" s="11">
        <v>43</v>
      </c>
      <c r="E46" s="11">
        <v>43</v>
      </c>
      <c r="F46" s="11">
        <v>43</v>
      </c>
      <c r="G46" s="11">
        <v>0</v>
      </c>
      <c r="H46" s="11">
        <v>43</v>
      </c>
      <c r="I46" s="11">
        <v>0</v>
      </c>
      <c r="J46" s="11">
        <v>0</v>
      </c>
      <c r="K46" s="11">
        <f t="shared" si="6"/>
        <v>0</v>
      </c>
      <c r="L46" s="11">
        <f t="shared" si="7"/>
        <v>0</v>
      </c>
      <c r="M46" s="11">
        <f t="shared" si="8"/>
        <v>100</v>
      </c>
      <c r="N46" s="11">
        <f t="shared" si="9"/>
        <v>0</v>
      </c>
      <c r="O46" s="11">
        <f t="shared" si="10"/>
        <v>0</v>
      </c>
      <c r="P46" s="11">
        <f t="shared" si="11"/>
        <v>100</v>
      </c>
    </row>
    <row r="47" spans="1:16" ht="26.25">
      <c r="A47" s="7" t="s">
        <v>92</v>
      </c>
      <c r="B47" s="8" t="s">
        <v>93</v>
      </c>
      <c r="C47" s="11">
        <v>5000</v>
      </c>
      <c r="D47" s="11">
        <v>5369.51117</v>
      </c>
      <c r="E47" s="11">
        <v>5369.51117</v>
      </c>
      <c r="F47" s="11">
        <v>5367.4847</v>
      </c>
      <c r="G47" s="11">
        <v>0</v>
      </c>
      <c r="H47" s="11">
        <v>5367.4847</v>
      </c>
      <c r="I47" s="11">
        <v>0</v>
      </c>
      <c r="J47" s="11">
        <v>0</v>
      </c>
      <c r="K47" s="11">
        <f t="shared" si="6"/>
        <v>2.02646999999979</v>
      </c>
      <c r="L47" s="11">
        <f t="shared" si="7"/>
        <v>2.02646999999979</v>
      </c>
      <c r="M47" s="11">
        <f t="shared" si="8"/>
        <v>99.96225969299921</v>
      </c>
      <c r="N47" s="11">
        <f t="shared" si="9"/>
        <v>2.02646999999979</v>
      </c>
      <c r="O47" s="11">
        <f t="shared" si="10"/>
        <v>2.02646999999979</v>
      </c>
      <c r="P47" s="11">
        <f t="shared" si="11"/>
        <v>99.96225969299921</v>
      </c>
    </row>
    <row r="48" spans="1:16" ht="26.25">
      <c r="A48" s="7" t="s">
        <v>94</v>
      </c>
      <c r="B48" s="8" t="s">
        <v>95</v>
      </c>
      <c r="C48" s="11">
        <v>44530.2</v>
      </c>
      <c r="D48" s="11">
        <v>95900.3282</v>
      </c>
      <c r="E48" s="11">
        <v>95900.3282</v>
      </c>
      <c r="F48" s="11">
        <v>95894.63116</v>
      </c>
      <c r="G48" s="11">
        <v>0</v>
      </c>
      <c r="H48" s="11">
        <v>95894.63116</v>
      </c>
      <c r="I48" s="11">
        <v>0</v>
      </c>
      <c r="J48" s="11">
        <v>63029.50402000001</v>
      </c>
      <c r="K48" s="11">
        <f t="shared" si="6"/>
        <v>5.697039999999106</v>
      </c>
      <c r="L48" s="11">
        <f t="shared" si="7"/>
        <v>5.697039999999106</v>
      </c>
      <c r="M48" s="11">
        <f t="shared" si="8"/>
        <v>99.99405941553388</v>
      </c>
      <c r="N48" s="11">
        <f t="shared" si="9"/>
        <v>5.697039999999106</v>
      </c>
      <c r="O48" s="11">
        <f t="shared" si="10"/>
        <v>5.697039999999106</v>
      </c>
      <c r="P48" s="11">
        <f t="shared" si="11"/>
        <v>99.99405941553388</v>
      </c>
    </row>
    <row r="49" spans="1:16" ht="39">
      <c r="A49" s="7" t="s">
        <v>96</v>
      </c>
      <c r="B49" s="8" t="s">
        <v>97</v>
      </c>
      <c r="C49" s="11">
        <v>61.1</v>
      </c>
      <c r="D49" s="11">
        <v>205.30986999999996</v>
      </c>
      <c r="E49" s="11">
        <v>205.30986999999996</v>
      </c>
      <c r="F49" s="11">
        <v>203.347</v>
      </c>
      <c r="G49" s="11">
        <v>0</v>
      </c>
      <c r="H49" s="11">
        <v>203.347</v>
      </c>
      <c r="I49" s="11">
        <v>0</v>
      </c>
      <c r="J49" s="11">
        <v>18.66175</v>
      </c>
      <c r="K49" s="11">
        <f t="shared" si="6"/>
        <v>1.9628699999999526</v>
      </c>
      <c r="L49" s="11">
        <f t="shared" si="7"/>
        <v>1.9628699999999526</v>
      </c>
      <c r="M49" s="11">
        <f t="shared" si="8"/>
        <v>99.04394757056738</v>
      </c>
      <c r="N49" s="11">
        <f t="shared" si="9"/>
        <v>1.9628699999999526</v>
      </c>
      <c r="O49" s="11">
        <f t="shared" si="10"/>
        <v>1.9628699999999526</v>
      </c>
      <c r="P49" s="11">
        <f t="shared" si="11"/>
        <v>99.04394757056738</v>
      </c>
    </row>
    <row r="50" spans="1:16" ht="39">
      <c r="A50" s="7" t="s">
        <v>98</v>
      </c>
      <c r="B50" s="8" t="s">
        <v>99</v>
      </c>
      <c r="C50" s="11">
        <v>3</v>
      </c>
      <c r="D50" s="11">
        <v>2.866</v>
      </c>
      <c r="E50" s="11">
        <v>2.866</v>
      </c>
      <c r="F50" s="11">
        <v>2.866</v>
      </c>
      <c r="G50" s="11">
        <v>0</v>
      </c>
      <c r="H50" s="11">
        <v>2.866</v>
      </c>
      <c r="I50" s="11">
        <v>0</v>
      </c>
      <c r="J50" s="11">
        <v>0</v>
      </c>
      <c r="K50" s="11">
        <f t="shared" si="6"/>
        <v>0</v>
      </c>
      <c r="L50" s="11">
        <f t="shared" si="7"/>
        <v>0</v>
      </c>
      <c r="M50" s="11">
        <f t="shared" si="8"/>
        <v>100</v>
      </c>
      <c r="N50" s="11">
        <f t="shared" si="9"/>
        <v>0</v>
      </c>
      <c r="O50" s="11">
        <f t="shared" si="10"/>
        <v>0</v>
      </c>
      <c r="P50" s="11">
        <f t="shared" si="11"/>
        <v>100</v>
      </c>
    </row>
    <row r="51" spans="1:16" ht="12.75">
      <c r="A51" s="7" t="s">
        <v>100</v>
      </c>
      <c r="B51" s="8" t="s">
        <v>101</v>
      </c>
      <c r="C51" s="11">
        <v>1049</v>
      </c>
      <c r="D51" s="11">
        <v>1485.7</v>
      </c>
      <c r="E51" s="11">
        <v>1485.7</v>
      </c>
      <c r="F51" s="11">
        <v>1476.8305500000001</v>
      </c>
      <c r="G51" s="11">
        <v>0</v>
      </c>
      <c r="H51" s="11">
        <v>1476.8305500000001</v>
      </c>
      <c r="I51" s="11">
        <v>0</v>
      </c>
      <c r="J51" s="11">
        <v>0</v>
      </c>
      <c r="K51" s="11">
        <f t="shared" si="6"/>
        <v>8.869449999999915</v>
      </c>
      <c r="L51" s="11">
        <f t="shared" si="7"/>
        <v>8.869449999999915</v>
      </c>
      <c r="M51" s="11">
        <f t="shared" si="8"/>
        <v>99.40301204819278</v>
      </c>
      <c r="N51" s="11">
        <f t="shared" si="9"/>
        <v>8.869449999999915</v>
      </c>
      <c r="O51" s="11">
        <f t="shared" si="10"/>
        <v>8.869449999999915</v>
      </c>
      <c r="P51" s="11">
        <f t="shared" si="11"/>
        <v>99.40301204819278</v>
      </c>
    </row>
    <row r="52" spans="1:16" ht="26.25">
      <c r="A52" s="7" t="s">
        <v>102</v>
      </c>
      <c r="B52" s="8" t="s">
        <v>103</v>
      </c>
      <c r="C52" s="11">
        <v>2000</v>
      </c>
      <c r="D52" s="11">
        <v>1977.07468</v>
      </c>
      <c r="E52" s="11">
        <v>1977.07468</v>
      </c>
      <c r="F52" s="11">
        <v>1977.07468</v>
      </c>
      <c r="G52" s="11">
        <v>0</v>
      </c>
      <c r="H52" s="11">
        <v>1977.07468</v>
      </c>
      <c r="I52" s="11">
        <v>0</v>
      </c>
      <c r="J52" s="11">
        <v>0</v>
      </c>
      <c r="K52" s="11">
        <f t="shared" si="6"/>
        <v>0</v>
      </c>
      <c r="L52" s="11">
        <f t="shared" si="7"/>
        <v>0</v>
      </c>
      <c r="M52" s="11">
        <f t="shared" si="8"/>
        <v>100</v>
      </c>
      <c r="N52" s="11">
        <f t="shared" si="9"/>
        <v>0</v>
      </c>
      <c r="O52" s="11">
        <f t="shared" si="10"/>
        <v>0</v>
      </c>
      <c r="P52" s="11">
        <f t="shared" si="11"/>
        <v>100</v>
      </c>
    </row>
    <row r="53" spans="1:16" ht="26.25">
      <c r="A53" s="7" t="s">
        <v>104</v>
      </c>
      <c r="B53" s="8" t="s">
        <v>105</v>
      </c>
      <c r="C53" s="11">
        <v>36</v>
      </c>
      <c r="D53" s="11">
        <v>36</v>
      </c>
      <c r="E53" s="11">
        <v>36</v>
      </c>
      <c r="F53" s="11">
        <v>36</v>
      </c>
      <c r="G53" s="11">
        <v>0</v>
      </c>
      <c r="H53" s="11">
        <v>36</v>
      </c>
      <c r="I53" s="11">
        <v>0</v>
      </c>
      <c r="J53" s="11">
        <v>0</v>
      </c>
      <c r="K53" s="11">
        <f t="shared" si="6"/>
        <v>0</v>
      </c>
      <c r="L53" s="11">
        <f t="shared" si="7"/>
        <v>0</v>
      </c>
      <c r="M53" s="11">
        <f t="shared" si="8"/>
        <v>100</v>
      </c>
      <c r="N53" s="11">
        <f t="shared" si="9"/>
        <v>0</v>
      </c>
      <c r="O53" s="11">
        <f t="shared" si="10"/>
        <v>0</v>
      </c>
      <c r="P53" s="11">
        <f t="shared" si="11"/>
        <v>100</v>
      </c>
    </row>
    <row r="54" spans="1:16" ht="12.75">
      <c r="A54" s="7" t="s">
        <v>106</v>
      </c>
      <c r="B54" s="8" t="s">
        <v>107</v>
      </c>
      <c r="C54" s="11">
        <v>0</v>
      </c>
      <c r="D54" s="11">
        <v>45.445</v>
      </c>
      <c r="E54" s="11">
        <v>45.445</v>
      </c>
      <c r="F54" s="11">
        <v>25.97529</v>
      </c>
      <c r="G54" s="11">
        <v>0</v>
      </c>
      <c r="H54" s="11">
        <v>25.97529</v>
      </c>
      <c r="I54" s="11">
        <v>0</v>
      </c>
      <c r="J54" s="11">
        <v>0</v>
      </c>
      <c r="K54" s="11">
        <f t="shared" si="6"/>
        <v>19.46971</v>
      </c>
      <c r="L54" s="11">
        <f t="shared" si="7"/>
        <v>19.46971</v>
      </c>
      <c r="M54" s="11">
        <f t="shared" si="8"/>
        <v>57.15764110463197</v>
      </c>
      <c r="N54" s="11">
        <f t="shared" si="9"/>
        <v>19.46971</v>
      </c>
      <c r="O54" s="11">
        <f t="shared" si="10"/>
        <v>19.46971</v>
      </c>
      <c r="P54" s="11">
        <f t="shared" si="11"/>
        <v>57.15764110463197</v>
      </c>
    </row>
    <row r="55" spans="1:16" ht="26.25">
      <c r="A55" s="7" t="s">
        <v>108</v>
      </c>
      <c r="B55" s="8" t="s">
        <v>109</v>
      </c>
      <c r="C55" s="11">
        <v>667</v>
      </c>
      <c r="D55" s="11">
        <v>796.1</v>
      </c>
      <c r="E55" s="11">
        <v>796.1</v>
      </c>
      <c r="F55" s="11">
        <v>777.2929</v>
      </c>
      <c r="G55" s="11">
        <v>0</v>
      </c>
      <c r="H55" s="11">
        <v>777.2929</v>
      </c>
      <c r="I55" s="11">
        <v>0</v>
      </c>
      <c r="J55" s="11">
        <v>0</v>
      </c>
      <c r="K55" s="11">
        <f t="shared" si="6"/>
        <v>18.80709999999999</v>
      </c>
      <c r="L55" s="11">
        <f t="shared" si="7"/>
        <v>18.80709999999999</v>
      </c>
      <c r="M55" s="11">
        <f t="shared" si="8"/>
        <v>97.6375957794247</v>
      </c>
      <c r="N55" s="11">
        <f t="shared" si="9"/>
        <v>18.80709999999999</v>
      </c>
      <c r="O55" s="11">
        <f t="shared" si="10"/>
        <v>18.80709999999999</v>
      </c>
      <c r="P55" s="11">
        <f t="shared" si="11"/>
        <v>97.6375957794247</v>
      </c>
    </row>
    <row r="56" spans="1:16" ht="26.25">
      <c r="A56" s="7" t="s">
        <v>110</v>
      </c>
      <c r="B56" s="8" t="s">
        <v>111</v>
      </c>
      <c r="C56" s="11">
        <v>25</v>
      </c>
      <c r="D56" s="11">
        <v>25</v>
      </c>
      <c r="E56" s="11">
        <v>25</v>
      </c>
      <c r="F56" s="11">
        <v>18.77675</v>
      </c>
      <c r="G56" s="11">
        <v>0</v>
      </c>
      <c r="H56" s="11">
        <v>18.77675</v>
      </c>
      <c r="I56" s="11">
        <v>0</v>
      </c>
      <c r="J56" s="11">
        <v>0</v>
      </c>
      <c r="K56" s="11">
        <f t="shared" si="6"/>
        <v>6.22325</v>
      </c>
      <c r="L56" s="11">
        <f t="shared" si="7"/>
        <v>6.22325</v>
      </c>
      <c r="M56" s="11">
        <f t="shared" si="8"/>
        <v>75.107</v>
      </c>
      <c r="N56" s="11">
        <f t="shared" si="9"/>
        <v>6.22325</v>
      </c>
      <c r="O56" s="11">
        <f t="shared" si="10"/>
        <v>6.22325</v>
      </c>
      <c r="P56" s="11">
        <f t="shared" si="11"/>
        <v>75.107</v>
      </c>
    </row>
    <row r="57" spans="1:16" ht="26.25">
      <c r="A57" s="7" t="s">
        <v>112</v>
      </c>
      <c r="B57" s="8" t="s">
        <v>113</v>
      </c>
      <c r="C57" s="11">
        <v>40</v>
      </c>
      <c r="D57" s="11">
        <v>40</v>
      </c>
      <c r="E57" s="11">
        <v>40</v>
      </c>
      <c r="F57" s="11">
        <v>33.76227000000001</v>
      </c>
      <c r="G57" s="11">
        <v>0</v>
      </c>
      <c r="H57" s="11">
        <v>33.76227000000001</v>
      </c>
      <c r="I57" s="11">
        <v>0</v>
      </c>
      <c r="J57" s="11">
        <v>0</v>
      </c>
      <c r="K57" s="11">
        <f t="shared" si="6"/>
        <v>6.237729999999992</v>
      </c>
      <c r="L57" s="11">
        <f t="shared" si="7"/>
        <v>6.237729999999992</v>
      </c>
      <c r="M57" s="11">
        <f t="shared" si="8"/>
        <v>84.40567500000003</v>
      </c>
      <c r="N57" s="11">
        <f t="shared" si="9"/>
        <v>6.237729999999992</v>
      </c>
      <c r="O57" s="11">
        <f t="shared" si="10"/>
        <v>6.237729999999992</v>
      </c>
      <c r="P57" s="11">
        <f t="shared" si="11"/>
        <v>84.40567500000003</v>
      </c>
    </row>
    <row r="58" spans="1:16" ht="52.5">
      <c r="A58" s="7" t="s">
        <v>114</v>
      </c>
      <c r="B58" s="8" t="s">
        <v>115</v>
      </c>
      <c r="C58" s="11">
        <v>0</v>
      </c>
      <c r="D58" s="11">
        <v>77.7</v>
      </c>
      <c r="E58" s="11">
        <v>77.7</v>
      </c>
      <c r="F58" s="11">
        <v>77.7</v>
      </c>
      <c r="G58" s="11">
        <v>0</v>
      </c>
      <c r="H58" s="11">
        <v>77.7</v>
      </c>
      <c r="I58" s="11">
        <v>0</v>
      </c>
      <c r="J58" s="11">
        <v>0</v>
      </c>
      <c r="K58" s="11">
        <f t="shared" si="6"/>
        <v>0</v>
      </c>
      <c r="L58" s="11">
        <f t="shared" si="7"/>
        <v>0</v>
      </c>
      <c r="M58" s="11">
        <f t="shared" si="8"/>
        <v>100</v>
      </c>
      <c r="N58" s="11">
        <f t="shared" si="9"/>
        <v>0</v>
      </c>
      <c r="O58" s="11">
        <f t="shared" si="10"/>
        <v>0</v>
      </c>
      <c r="P58" s="11">
        <f t="shared" si="11"/>
        <v>100</v>
      </c>
    </row>
    <row r="59" spans="1:16" ht="26.25">
      <c r="A59" s="7" t="s">
        <v>116</v>
      </c>
      <c r="B59" s="8" t="s">
        <v>117</v>
      </c>
      <c r="C59" s="11">
        <v>4071.1240000000003</v>
      </c>
      <c r="D59" s="11">
        <v>4079.294</v>
      </c>
      <c r="E59" s="11">
        <v>4079.294</v>
      </c>
      <c r="F59" s="11">
        <v>3993.9620300000006</v>
      </c>
      <c r="G59" s="11">
        <v>0</v>
      </c>
      <c r="H59" s="11">
        <v>3993.9620300000006</v>
      </c>
      <c r="I59" s="11">
        <v>0</v>
      </c>
      <c r="J59" s="11">
        <v>0</v>
      </c>
      <c r="K59" s="11">
        <f t="shared" si="6"/>
        <v>85.33196999999927</v>
      </c>
      <c r="L59" s="11">
        <f t="shared" si="7"/>
        <v>85.33196999999927</v>
      </c>
      <c r="M59" s="11">
        <f t="shared" si="8"/>
        <v>97.90816817812103</v>
      </c>
      <c r="N59" s="11">
        <f t="shared" si="9"/>
        <v>85.33196999999927</v>
      </c>
      <c r="O59" s="11">
        <f t="shared" si="10"/>
        <v>85.33196999999927</v>
      </c>
      <c r="P59" s="11">
        <f t="shared" si="11"/>
        <v>97.90816817812103</v>
      </c>
    </row>
    <row r="60" spans="1:16" ht="52.5">
      <c r="A60" s="7" t="s">
        <v>118</v>
      </c>
      <c r="B60" s="8" t="s">
        <v>119</v>
      </c>
      <c r="C60" s="11">
        <v>460</v>
      </c>
      <c r="D60" s="11">
        <v>460</v>
      </c>
      <c r="E60" s="11">
        <v>460</v>
      </c>
      <c r="F60" s="11">
        <v>395.99713</v>
      </c>
      <c r="G60" s="11">
        <v>0</v>
      </c>
      <c r="H60" s="11">
        <v>395.99713</v>
      </c>
      <c r="I60" s="11">
        <v>0</v>
      </c>
      <c r="J60" s="11">
        <v>0</v>
      </c>
      <c r="K60" s="11">
        <f t="shared" si="6"/>
        <v>64.00286999999997</v>
      </c>
      <c r="L60" s="11">
        <f t="shared" si="7"/>
        <v>64.00286999999997</v>
      </c>
      <c r="M60" s="11">
        <f t="shared" si="8"/>
        <v>86.08633260869566</v>
      </c>
      <c r="N60" s="11">
        <f t="shared" si="9"/>
        <v>64.00286999999997</v>
      </c>
      <c r="O60" s="11">
        <f t="shared" si="10"/>
        <v>64.00286999999997</v>
      </c>
      <c r="P60" s="11">
        <f t="shared" si="11"/>
        <v>86.08633260869566</v>
      </c>
    </row>
    <row r="61" spans="1:16" ht="26.25">
      <c r="A61" s="7" t="s">
        <v>120</v>
      </c>
      <c r="B61" s="8" t="s">
        <v>121</v>
      </c>
      <c r="C61" s="11">
        <v>1400</v>
      </c>
      <c r="D61" s="11">
        <v>1346.9</v>
      </c>
      <c r="E61" s="11">
        <v>1346.9</v>
      </c>
      <c r="F61" s="11">
        <v>1336.3304600000001</v>
      </c>
      <c r="G61" s="11">
        <v>0</v>
      </c>
      <c r="H61" s="11">
        <v>1336.3304600000001</v>
      </c>
      <c r="I61" s="11">
        <v>0</v>
      </c>
      <c r="J61" s="11">
        <v>0</v>
      </c>
      <c r="K61" s="11">
        <f t="shared" si="6"/>
        <v>10.56953999999996</v>
      </c>
      <c r="L61" s="11">
        <f t="shared" si="7"/>
        <v>10.56953999999996</v>
      </c>
      <c r="M61" s="11">
        <f t="shared" si="8"/>
        <v>99.21526913653575</v>
      </c>
      <c r="N61" s="11">
        <f t="shared" si="9"/>
        <v>10.56953999999996</v>
      </c>
      <c r="O61" s="11">
        <f t="shared" si="10"/>
        <v>10.56953999999996</v>
      </c>
      <c r="P61" s="11">
        <f t="shared" si="11"/>
        <v>99.21526913653575</v>
      </c>
    </row>
    <row r="62" spans="1:16" ht="66">
      <c r="A62" s="7" t="s">
        <v>122</v>
      </c>
      <c r="B62" s="8" t="s">
        <v>123</v>
      </c>
      <c r="C62" s="11">
        <v>539.6</v>
      </c>
      <c r="D62" s="11">
        <v>1179.6</v>
      </c>
      <c r="E62" s="11">
        <v>1179.6</v>
      </c>
      <c r="F62" s="11">
        <v>926.0515300000001</v>
      </c>
      <c r="G62" s="11">
        <v>0</v>
      </c>
      <c r="H62" s="11">
        <v>926.0515300000001</v>
      </c>
      <c r="I62" s="11">
        <v>0</v>
      </c>
      <c r="J62" s="11">
        <v>0</v>
      </c>
      <c r="K62" s="11">
        <f t="shared" si="6"/>
        <v>253.54846999999984</v>
      </c>
      <c r="L62" s="11">
        <f t="shared" si="7"/>
        <v>253.54846999999984</v>
      </c>
      <c r="M62" s="11">
        <f t="shared" si="8"/>
        <v>78.50555527297391</v>
      </c>
      <c r="N62" s="11">
        <f t="shared" si="9"/>
        <v>253.54846999999984</v>
      </c>
      <c r="O62" s="11">
        <f t="shared" si="10"/>
        <v>253.54846999999984</v>
      </c>
      <c r="P62" s="11">
        <f t="shared" si="11"/>
        <v>78.50555527297391</v>
      </c>
    </row>
    <row r="63" spans="1:16" ht="26.25">
      <c r="A63" s="7" t="s">
        <v>124</v>
      </c>
      <c r="B63" s="8" t="s">
        <v>125</v>
      </c>
      <c r="C63" s="11">
        <v>64</v>
      </c>
      <c r="D63" s="11">
        <v>121.6</v>
      </c>
      <c r="E63" s="11">
        <v>121.6</v>
      </c>
      <c r="F63" s="11">
        <v>119.63509</v>
      </c>
      <c r="G63" s="11">
        <v>0</v>
      </c>
      <c r="H63" s="11">
        <v>119.63509</v>
      </c>
      <c r="I63" s="11">
        <v>0</v>
      </c>
      <c r="J63" s="11">
        <v>0</v>
      </c>
      <c r="K63" s="11">
        <f t="shared" si="6"/>
        <v>1.964909999999989</v>
      </c>
      <c r="L63" s="11">
        <f t="shared" si="7"/>
        <v>1.964909999999989</v>
      </c>
      <c r="M63" s="11">
        <f t="shared" si="8"/>
        <v>98.38412006578949</v>
      </c>
      <c r="N63" s="11">
        <f t="shared" si="9"/>
        <v>1.964909999999989</v>
      </c>
      <c r="O63" s="11">
        <f t="shared" si="10"/>
        <v>1.964909999999989</v>
      </c>
      <c r="P63" s="11">
        <f t="shared" si="11"/>
        <v>98.38412006578949</v>
      </c>
    </row>
    <row r="64" spans="1:16" ht="26.25">
      <c r="A64" s="7" t="s">
        <v>126</v>
      </c>
      <c r="B64" s="8" t="s">
        <v>127</v>
      </c>
      <c r="C64" s="11">
        <v>9500</v>
      </c>
      <c r="D64" s="11">
        <v>9416.36024</v>
      </c>
      <c r="E64" s="11">
        <v>9416.36024</v>
      </c>
      <c r="F64" s="11">
        <v>9415.22664</v>
      </c>
      <c r="G64" s="11">
        <v>0</v>
      </c>
      <c r="H64" s="11">
        <v>9415.22664</v>
      </c>
      <c r="I64" s="11">
        <v>0</v>
      </c>
      <c r="J64" s="11">
        <v>0</v>
      </c>
      <c r="K64" s="11">
        <f t="shared" si="6"/>
        <v>1.1335999999992055</v>
      </c>
      <c r="L64" s="11">
        <f t="shared" si="7"/>
        <v>1.1335999999992055</v>
      </c>
      <c r="M64" s="11">
        <f t="shared" si="8"/>
        <v>99.9879613781641</v>
      </c>
      <c r="N64" s="11">
        <f t="shared" si="9"/>
        <v>1.1335999999992055</v>
      </c>
      <c r="O64" s="11">
        <f t="shared" si="10"/>
        <v>1.1335999999992055</v>
      </c>
      <c r="P64" s="11">
        <f t="shared" si="11"/>
        <v>99.9879613781641</v>
      </c>
    </row>
    <row r="65" spans="1:16" ht="12.75">
      <c r="A65" s="5" t="s">
        <v>128</v>
      </c>
      <c r="B65" s="6" t="s">
        <v>129</v>
      </c>
      <c r="C65" s="10">
        <v>10245.6</v>
      </c>
      <c r="D65" s="10">
        <v>13066.34</v>
      </c>
      <c r="E65" s="10">
        <v>13066.34</v>
      </c>
      <c r="F65" s="10">
        <v>12717.84394</v>
      </c>
      <c r="G65" s="10">
        <v>0</v>
      </c>
      <c r="H65" s="10">
        <v>12717.84394</v>
      </c>
      <c r="I65" s="10">
        <v>0</v>
      </c>
      <c r="J65" s="10">
        <v>0</v>
      </c>
      <c r="K65" s="10">
        <f t="shared" si="6"/>
        <v>348.4960599999995</v>
      </c>
      <c r="L65" s="10">
        <f t="shared" si="7"/>
        <v>348.4960599999995</v>
      </c>
      <c r="M65" s="10">
        <f t="shared" si="8"/>
        <v>97.3328716381175</v>
      </c>
      <c r="N65" s="10">
        <f t="shared" si="9"/>
        <v>348.4960599999995</v>
      </c>
      <c r="O65" s="10">
        <f t="shared" si="10"/>
        <v>348.4960599999995</v>
      </c>
      <c r="P65" s="10">
        <f t="shared" si="11"/>
        <v>97.3328716381175</v>
      </c>
    </row>
    <row r="66" spans="1:16" ht="39">
      <c r="A66" s="7" t="s">
        <v>130</v>
      </c>
      <c r="B66" s="8" t="s">
        <v>131</v>
      </c>
      <c r="C66" s="11">
        <v>245.6</v>
      </c>
      <c r="D66" s="11">
        <v>289.6</v>
      </c>
      <c r="E66" s="11">
        <v>289.6</v>
      </c>
      <c r="F66" s="11">
        <v>281.98517</v>
      </c>
      <c r="G66" s="11">
        <v>0</v>
      </c>
      <c r="H66" s="11">
        <v>281.98517</v>
      </c>
      <c r="I66" s="11">
        <v>0</v>
      </c>
      <c r="J66" s="11">
        <v>0</v>
      </c>
      <c r="K66" s="11">
        <f t="shared" si="6"/>
        <v>7.61483000000004</v>
      </c>
      <c r="L66" s="11">
        <f t="shared" si="7"/>
        <v>7.61483000000004</v>
      </c>
      <c r="M66" s="11">
        <f t="shared" si="8"/>
        <v>97.3705697513812</v>
      </c>
      <c r="N66" s="11">
        <f t="shared" si="9"/>
        <v>7.61483000000004</v>
      </c>
      <c r="O66" s="11">
        <f t="shared" si="10"/>
        <v>7.61483000000004</v>
      </c>
      <c r="P66" s="11">
        <f t="shared" si="11"/>
        <v>97.3705697513812</v>
      </c>
    </row>
    <row r="67" spans="1:16" ht="12.75">
      <c r="A67" s="7" t="s">
        <v>132</v>
      </c>
      <c r="B67" s="8" t="s">
        <v>133</v>
      </c>
      <c r="C67" s="11">
        <v>10000</v>
      </c>
      <c r="D67" s="11">
        <v>12776.74</v>
      </c>
      <c r="E67" s="11">
        <v>12776.74</v>
      </c>
      <c r="F67" s="11">
        <v>12435.85877</v>
      </c>
      <c r="G67" s="11">
        <v>0</v>
      </c>
      <c r="H67" s="11">
        <v>12435.85877</v>
      </c>
      <c r="I67" s="11">
        <v>0</v>
      </c>
      <c r="J67" s="11">
        <v>0</v>
      </c>
      <c r="K67" s="11">
        <f t="shared" si="6"/>
        <v>340.88122999999905</v>
      </c>
      <c r="L67" s="11">
        <f t="shared" si="7"/>
        <v>340.88122999999905</v>
      </c>
      <c r="M67" s="11">
        <f t="shared" si="8"/>
        <v>97.33201716556806</v>
      </c>
      <c r="N67" s="11">
        <f t="shared" si="9"/>
        <v>340.88122999999905</v>
      </c>
      <c r="O67" s="11">
        <f t="shared" si="10"/>
        <v>340.88122999999905</v>
      </c>
      <c r="P67" s="11">
        <f t="shared" si="11"/>
        <v>97.33201716556806</v>
      </c>
    </row>
    <row r="68" spans="1:16" ht="12.75">
      <c r="A68" s="5" t="s">
        <v>134</v>
      </c>
      <c r="B68" s="6" t="s">
        <v>135</v>
      </c>
      <c r="C68" s="10">
        <v>12384.6</v>
      </c>
      <c r="D68" s="10">
        <v>11908.6</v>
      </c>
      <c r="E68" s="10">
        <v>11908.6</v>
      </c>
      <c r="F68" s="10">
        <v>11539.276150000002</v>
      </c>
      <c r="G68" s="10">
        <v>0</v>
      </c>
      <c r="H68" s="10">
        <v>11539.276150000002</v>
      </c>
      <c r="I68" s="10">
        <v>0</v>
      </c>
      <c r="J68" s="10">
        <v>0</v>
      </c>
      <c r="K68" s="10">
        <f t="shared" si="6"/>
        <v>369.32384999999886</v>
      </c>
      <c r="L68" s="10">
        <f t="shared" si="7"/>
        <v>369.32384999999886</v>
      </c>
      <c r="M68" s="10">
        <f t="shared" si="8"/>
        <v>96.89867952572092</v>
      </c>
      <c r="N68" s="10">
        <f t="shared" si="9"/>
        <v>369.32384999999886</v>
      </c>
      <c r="O68" s="10">
        <f t="shared" si="10"/>
        <v>369.32384999999886</v>
      </c>
      <c r="P68" s="10">
        <f t="shared" si="11"/>
        <v>96.89867952572092</v>
      </c>
    </row>
    <row r="69" spans="1:16" ht="26.25">
      <c r="A69" s="7" t="s">
        <v>136</v>
      </c>
      <c r="B69" s="8" t="s">
        <v>137</v>
      </c>
      <c r="C69" s="11">
        <v>88.9</v>
      </c>
      <c r="D69" s="11">
        <v>88.9</v>
      </c>
      <c r="E69" s="11">
        <v>88.9</v>
      </c>
      <c r="F69" s="11">
        <v>75.12546</v>
      </c>
      <c r="G69" s="11">
        <v>0</v>
      </c>
      <c r="H69" s="11">
        <v>75.12546</v>
      </c>
      <c r="I69" s="11">
        <v>0</v>
      </c>
      <c r="J69" s="11">
        <v>0</v>
      </c>
      <c r="K69" s="11">
        <f t="shared" si="6"/>
        <v>13.774540000000002</v>
      </c>
      <c r="L69" s="11">
        <f t="shared" si="7"/>
        <v>13.774540000000002</v>
      </c>
      <c r="M69" s="11">
        <f t="shared" si="8"/>
        <v>84.50557930258718</v>
      </c>
      <c r="N69" s="11">
        <f t="shared" si="9"/>
        <v>13.774540000000002</v>
      </c>
      <c r="O69" s="11">
        <f t="shared" si="10"/>
        <v>13.774540000000002</v>
      </c>
      <c r="P69" s="11">
        <f t="shared" si="11"/>
        <v>84.50557930258718</v>
      </c>
    </row>
    <row r="70" spans="1:16" ht="12.75">
      <c r="A70" s="7" t="s">
        <v>138</v>
      </c>
      <c r="B70" s="8" t="s">
        <v>139</v>
      </c>
      <c r="C70" s="11">
        <v>1838.9</v>
      </c>
      <c r="D70" s="11">
        <v>1733.9</v>
      </c>
      <c r="E70" s="11">
        <v>1733.9</v>
      </c>
      <c r="F70" s="11">
        <v>1609.88831</v>
      </c>
      <c r="G70" s="11">
        <v>0</v>
      </c>
      <c r="H70" s="11">
        <v>1609.88831</v>
      </c>
      <c r="I70" s="11">
        <v>0</v>
      </c>
      <c r="J70" s="11">
        <v>0</v>
      </c>
      <c r="K70" s="11">
        <f aca="true" t="shared" si="12" ref="K70:K93">E70-F70</f>
        <v>124.01169000000004</v>
      </c>
      <c r="L70" s="11">
        <f aca="true" t="shared" si="13" ref="L70:L93">D70-F70</f>
        <v>124.01169000000004</v>
      </c>
      <c r="M70" s="11">
        <f aca="true" t="shared" si="14" ref="M70:M93">IF(E70=0,0,(F70/E70)*100)</f>
        <v>92.84781763654189</v>
      </c>
      <c r="N70" s="11">
        <f aca="true" t="shared" si="15" ref="N70:N93">D70-H70</f>
        <v>124.01169000000004</v>
      </c>
      <c r="O70" s="11">
        <f aca="true" t="shared" si="16" ref="O70:O93">E70-H70</f>
        <v>124.01169000000004</v>
      </c>
      <c r="P70" s="11">
        <f aca="true" t="shared" si="17" ref="P70:P93">IF(E70=0,0,(H70/E70)*100)</f>
        <v>92.84781763654189</v>
      </c>
    </row>
    <row r="71" spans="1:16" ht="12.75">
      <c r="A71" s="7" t="s">
        <v>140</v>
      </c>
      <c r="B71" s="8" t="s">
        <v>141</v>
      </c>
      <c r="C71" s="11">
        <v>1432.3</v>
      </c>
      <c r="D71" s="11">
        <v>1337.3</v>
      </c>
      <c r="E71" s="11">
        <v>1337.3</v>
      </c>
      <c r="F71" s="11">
        <v>1142.24277</v>
      </c>
      <c r="G71" s="11">
        <v>0</v>
      </c>
      <c r="H71" s="11">
        <v>1142.24277</v>
      </c>
      <c r="I71" s="11">
        <v>0</v>
      </c>
      <c r="J71" s="11">
        <v>0</v>
      </c>
      <c r="K71" s="11">
        <f t="shared" si="12"/>
        <v>195.0572299999999</v>
      </c>
      <c r="L71" s="11">
        <f t="shared" si="13"/>
        <v>195.0572299999999</v>
      </c>
      <c r="M71" s="11">
        <f t="shared" si="14"/>
        <v>85.41410080011966</v>
      </c>
      <c r="N71" s="11">
        <f t="shared" si="15"/>
        <v>195.0572299999999</v>
      </c>
      <c r="O71" s="11">
        <f t="shared" si="16"/>
        <v>195.0572299999999</v>
      </c>
      <c r="P71" s="11">
        <f t="shared" si="17"/>
        <v>85.41410080011966</v>
      </c>
    </row>
    <row r="72" spans="1:16" ht="26.25">
      <c r="A72" s="7" t="s">
        <v>142</v>
      </c>
      <c r="B72" s="8" t="s">
        <v>143</v>
      </c>
      <c r="C72" s="11">
        <v>2574.5</v>
      </c>
      <c r="D72" s="11">
        <v>2713.2</v>
      </c>
      <c r="E72" s="11">
        <v>2713.2</v>
      </c>
      <c r="F72" s="11">
        <v>2703.96012</v>
      </c>
      <c r="G72" s="11">
        <v>0</v>
      </c>
      <c r="H72" s="11">
        <v>2703.96012</v>
      </c>
      <c r="I72" s="11">
        <v>0</v>
      </c>
      <c r="J72" s="11">
        <v>0</v>
      </c>
      <c r="K72" s="11">
        <f t="shared" si="12"/>
        <v>9.23987999999963</v>
      </c>
      <c r="L72" s="11">
        <f t="shared" si="13"/>
        <v>9.23987999999963</v>
      </c>
      <c r="M72" s="11">
        <f t="shared" si="14"/>
        <v>99.65944714727998</v>
      </c>
      <c r="N72" s="11">
        <f t="shared" si="15"/>
        <v>9.23987999999963</v>
      </c>
      <c r="O72" s="11">
        <f t="shared" si="16"/>
        <v>9.23987999999963</v>
      </c>
      <c r="P72" s="11">
        <f t="shared" si="17"/>
        <v>99.65944714727998</v>
      </c>
    </row>
    <row r="73" spans="1:16" ht="12.75">
      <c r="A73" s="7" t="s">
        <v>144</v>
      </c>
      <c r="B73" s="8" t="s">
        <v>145</v>
      </c>
      <c r="C73" s="11">
        <v>6450</v>
      </c>
      <c r="D73" s="11">
        <v>6035.3</v>
      </c>
      <c r="E73" s="11">
        <v>6035.3</v>
      </c>
      <c r="F73" s="11">
        <v>6008.05949</v>
      </c>
      <c r="G73" s="11">
        <v>0</v>
      </c>
      <c r="H73" s="11">
        <v>6008.05949</v>
      </c>
      <c r="I73" s="11">
        <v>0</v>
      </c>
      <c r="J73" s="11">
        <v>0</v>
      </c>
      <c r="K73" s="11">
        <f t="shared" si="12"/>
        <v>27.24051000000054</v>
      </c>
      <c r="L73" s="11">
        <f t="shared" si="13"/>
        <v>27.24051000000054</v>
      </c>
      <c r="M73" s="11">
        <f t="shared" si="14"/>
        <v>99.54864696038307</v>
      </c>
      <c r="N73" s="11">
        <f t="shared" si="15"/>
        <v>27.24051000000054</v>
      </c>
      <c r="O73" s="11">
        <f t="shared" si="16"/>
        <v>27.24051000000054</v>
      </c>
      <c r="P73" s="11">
        <f t="shared" si="17"/>
        <v>99.54864696038307</v>
      </c>
    </row>
    <row r="74" spans="1:16" ht="12.75">
      <c r="A74" s="5" t="s">
        <v>146</v>
      </c>
      <c r="B74" s="6" t="s">
        <v>147</v>
      </c>
      <c r="C74" s="10">
        <v>800</v>
      </c>
      <c r="D74" s="10">
        <v>800</v>
      </c>
      <c r="E74" s="10">
        <v>800</v>
      </c>
      <c r="F74" s="10">
        <v>800</v>
      </c>
      <c r="G74" s="10">
        <v>0</v>
      </c>
      <c r="H74" s="10">
        <v>800</v>
      </c>
      <c r="I74" s="10">
        <v>0</v>
      </c>
      <c r="J74" s="10">
        <v>0</v>
      </c>
      <c r="K74" s="10">
        <f t="shared" si="12"/>
        <v>0</v>
      </c>
      <c r="L74" s="10">
        <f t="shared" si="13"/>
        <v>0</v>
      </c>
      <c r="M74" s="10">
        <f t="shared" si="14"/>
        <v>100</v>
      </c>
      <c r="N74" s="10">
        <f t="shared" si="15"/>
        <v>0</v>
      </c>
      <c r="O74" s="10">
        <f t="shared" si="16"/>
        <v>0</v>
      </c>
      <c r="P74" s="10">
        <f t="shared" si="17"/>
        <v>100</v>
      </c>
    </row>
    <row r="75" spans="1:16" ht="12.75">
      <c r="A75" s="7" t="s">
        <v>148</v>
      </c>
      <c r="B75" s="8" t="s">
        <v>149</v>
      </c>
      <c r="C75" s="11">
        <v>800</v>
      </c>
      <c r="D75" s="11">
        <v>800</v>
      </c>
      <c r="E75" s="11">
        <v>800</v>
      </c>
      <c r="F75" s="11">
        <v>800</v>
      </c>
      <c r="G75" s="11">
        <v>0</v>
      </c>
      <c r="H75" s="11">
        <v>800</v>
      </c>
      <c r="I75" s="11">
        <v>0</v>
      </c>
      <c r="J75" s="11">
        <v>0</v>
      </c>
      <c r="K75" s="11">
        <f t="shared" si="12"/>
        <v>0</v>
      </c>
      <c r="L75" s="11">
        <f t="shared" si="13"/>
        <v>0</v>
      </c>
      <c r="M75" s="11">
        <f t="shared" si="14"/>
        <v>100</v>
      </c>
      <c r="N75" s="11">
        <f t="shared" si="15"/>
        <v>0</v>
      </c>
      <c r="O75" s="11">
        <f t="shared" si="16"/>
        <v>0</v>
      </c>
      <c r="P75" s="11">
        <f t="shared" si="17"/>
        <v>100</v>
      </c>
    </row>
    <row r="76" spans="1:16" ht="12.75">
      <c r="A76" s="5" t="s">
        <v>150</v>
      </c>
      <c r="B76" s="6" t="s">
        <v>151</v>
      </c>
      <c r="C76" s="10">
        <v>1973</v>
      </c>
      <c r="D76" s="10">
        <v>2039.24</v>
      </c>
      <c r="E76" s="10">
        <v>2039.24</v>
      </c>
      <c r="F76" s="10">
        <v>1967.26613</v>
      </c>
      <c r="G76" s="10">
        <v>0</v>
      </c>
      <c r="H76" s="10">
        <v>1967.26613</v>
      </c>
      <c r="I76" s="10">
        <v>0</v>
      </c>
      <c r="J76" s="10">
        <v>0</v>
      </c>
      <c r="K76" s="10">
        <f t="shared" si="12"/>
        <v>71.97387000000003</v>
      </c>
      <c r="L76" s="10">
        <f t="shared" si="13"/>
        <v>71.97387000000003</v>
      </c>
      <c r="M76" s="10">
        <f t="shared" si="14"/>
        <v>96.47055422608423</v>
      </c>
      <c r="N76" s="10">
        <f t="shared" si="15"/>
        <v>71.97387000000003</v>
      </c>
      <c r="O76" s="10">
        <f t="shared" si="16"/>
        <v>71.97387000000003</v>
      </c>
      <c r="P76" s="10">
        <f t="shared" si="17"/>
        <v>96.47055422608423</v>
      </c>
    </row>
    <row r="77" spans="1:16" ht="12.75">
      <c r="A77" s="7" t="s">
        <v>152</v>
      </c>
      <c r="B77" s="8" t="s">
        <v>153</v>
      </c>
      <c r="C77" s="11">
        <v>250</v>
      </c>
      <c r="D77" s="11">
        <v>225</v>
      </c>
      <c r="E77" s="11">
        <v>225</v>
      </c>
      <c r="F77" s="11">
        <v>181.61246</v>
      </c>
      <c r="G77" s="11">
        <v>0</v>
      </c>
      <c r="H77" s="11">
        <v>181.61246</v>
      </c>
      <c r="I77" s="11">
        <v>0</v>
      </c>
      <c r="J77" s="11">
        <v>0</v>
      </c>
      <c r="K77" s="11">
        <f t="shared" si="12"/>
        <v>43.38754</v>
      </c>
      <c r="L77" s="11">
        <f t="shared" si="13"/>
        <v>43.38754</v>
      </c>
      <c r="M77" s="11">
        <f t="shared" si="14"/>
        <v>80.71664888888888</v>
      </c>
      <c r="N77" s="11">
        <f t="shared" si="15"/>
        <v>43.38754</v>
      </c>
      <c r="O77" s="11">
        <f t="shared" si="16"/>
        <v>43.38754</v>
      </c>
      <c r="P77" s="11">
        <f t="shared" si="17"/>
        <v>80.71664888888888</v>
      </c>
    </row>
    <row r="78" spans="1:16" ht="26.25">
      <c r="A78" s="7" t="s">
        <v>154</v>
      </c>
      <c r="B78" s="8" t="s">
        <v>155</v>
      </c>
      <c r="C78" s="11">
        <v>1723</v>
      </c>
      <c r="D78" s="11">
        <v>1814.24</v>
      </c>
      <c r="E78" s="11">
        <v>1814.24</v>
      </c>
      <c r="F78" s="11">
        <v>1785.6536700000001</v>
      </c>
      <c r="G78" s="11">
        <v>0</v>
      </c>
      <c r="H78" s="11">
        <v>1785.6536700000001</v>
      </c>
      <c r="I78" s="11">
        <v>0</v>
      </c>
      <c r="J78" s="11">
        <v>0</v>
      </c>
      <c r="K78" s="11">
        <f t="shared" si="12"/>
        <v>28.58632999999986</v>
      </c>
      <c r="L78" s="11">
        <f t="shared" si="13"/>
        <v>28.58632999999986</v>
      </c>
      <c r="M78" s="11">
        <f t="shared" si="14"/>
        <v>98.42433581003617</v>
      </c>
      <c r="N78" s="11">
        <f t="shared" si="15"/>
        <v>28.58632999999986</v>
      </c>
      <c r="O78" s="11">
        <f t="shared" si="16"/>
        <v>28.58632999999986</v>
      </c>
      <c r="P78" s="11">
        <f t="shared" si="17"/>
        <v>98.42433581003617</v>
      </c>
    </row>
    <row r="79" spans="1:16" ht="12.75">
      <c r="A79" s="5" t="s">
        <v>156</v>
      </c>
      <c r="B79" s="6" t="s">
        <v>157</v>
      </c>
      <c r="C79" s="10">
        <v>250</v>
      </c>
      <c r="D79" s="10">
        <v>380</v>
      </c>
      <c r="E79" s="10">
        <v>380</v>
      </c>
      <c r="F79" s="10">
        <v>338.44</v>
      </c>
      <c r="G79" s="10">
        <v>0</v>
      </c>
      <c r="H79" s="10">
        <v>338.44</v>
      </c>
      <c r="I79" s="10">
        <v>0</v>
      </c>
      <c r="J79" s="10">
        <v>0</v>
      </c>
      <c r="K79" s="10">
        <f t="shared" si="12"/>
        <v>41.56</v>
      </c>
      <c r="L79" s="10">
        <f t="shared" si="13"/>
        <v>41.56</v>
      </c>
      <c r="M79" s="10">
        <f t="shared" si="14"/>
        <v>89.06315789473685</v>
      </c>
      <c r="N79" s="10">
        <f t="shared" si="15"/>
        <v>41.56</v>
      </c>
      <c r="O79" s="10">
        <f t="shared" si="16"/>
        <v>41.56</v>
      </c>
      <c r="P79" s="10">
        <f t="shared" si="17"/>
        <v>89.06315789473685</v>
      </c>
    </row>
    <row r="80" spans="1:16" ht="26.25">
      <c r="A80" s="7" t="s">
        <v>158</v>
      </c>
      <c r="B80" s="8" t="s">
        <v>159</v>
      </c>
      <c r="C80" s="11">
        <v>250</v>
      </c>
      <c r="D80" s="11">
        <v>380</v>
      </c>
      <c r="E80" s="11">
        <v>380</v>
      </c>
      <c r="F80" s="11">
        <v>338.44</v>
      </c>
      <c r="G80" s="11">
        <v>0</v>
      </c>
      <c r="H80" s="11">
        <v>338.44</v>
      </c>
      <c r="I80" s="11">
        <v>0</v>
      </c>
      <c r="J80" s="11">
        <v>0</v>
      </c>
      <c r="K80" s="11">
        <f t="shared" si="12"/>
        <v>41.56</v>
      </c>
      <c r="L80" s="11">
        <f t="shared" si="13"/>
        <v>41.56</v>
      </c>
      <c r="M80" s="11">
        <f t="shared" si="14"/>
        <v>89.06315789473685</v>
      </c>
      <c r="N80" s="11">
        <f t="shared" si="15"/>
        <v>41.56</v>
      </c>
      <c r="O80" s="11">
        <f t="shared" si="16"/>
        <v>41.56</v>
      </c>
      <c r="P80" s="11">
        <f t="shared" si="17"/>
        <v>89.06315789473685</v>
      </c>
    </row>
    <row r="81" spans="1:16" ht="26.25">
      <c r="A81" s="5" t="s">
        <v>160</v>
      </c>
      <c r="B81" s="6" t="s">
        <v>161</v>
      </c>
      <c r="C81" s="10">
        <v>0</v>
      </c>
      <c r="D81" s="10">
        <v>2564</v>
      </c>
      <c r="E81" s="10">
        <v>2564</v>
      </c>
      <c r="F81" s="10">
        <v>2319.63997</v>
      </c>
      <c r="G81" s="10">
        <v>0</v>
      </c>
      <c r="H81" s="10">
        <v>2319.63997</v>
      </c>
      <c r="I81" s="10">
        <v>0</v>
      </c>
      <c r="J81" s="10">
        <v>0</v>
      </c>
      <c r="K81" s="10">
        <f t="shared" si="12"/>
        <v>244.36002999999982</v>
      </c>
      <c r="L81" s="10">
        <f t="shared" si="13"/>
        <v>244.36002999999982</v>
      </c>
      <c r="M81" s="10">
        <f t="shared" si="14"/>
        <v>90.46957761310453</v>
      </c>
      <c r="N81" s="10">
        <f t="shared" si="15"/>
        <v>244.36002999999982</v>
      </c>
      <c r="O81" s="10">
        <f t="shared" si="16"/>
        <v>244.36002999999982</v>
      </c>
      <c r="P81" s="10">
        <f t="shared" si="17"/>
        <v>90.46957761310453</v>
      </c>
    </row>
    <row r="82" spans="1:16" ht="39">
      <c r="A82" s="7" t="s">
        <v>162</v>
      </c>
      <c r="B82" s="8" t="s">
        <v>163</v>
      </c>
      <c r="C82" s="11">
        <v>0</v>
      </c>
      <c r="D82" s="11">
        <v>725</v>
      </c>
      <c r="E82" s="11">
        <v>725</v>
      </c>
      <c r="F82" s="11">
        <v>489.49965000000003</v>
      </c>
      <c r="G82" s="11">
        <v>0</v>
      </c>
      <c r="H82" s="11">
        <v>489.49965000000003</v>
      </c>
      <c r="I82" s="11">
        <v>0</v>
      </c>
      <c r="J82" s="11">
        <v>0</v>
      </c>
      <c r="K82" s="11">
        <f t="shared" si="12"/>
        <v>235.50034999999997</v>
      </c>
      <c r="L82" s="11">
        <f t="shared" si="13"/>
        <v>235.50034999999997</v>
      </c>
      <c r="M82" s="11">
        <f t="shared" si="14"/>
        <v>67.51719310344828</v>
      </c>
      <c r="N82" s="11">
        <f t="shared" si="15"/>
        <v>235.50034999999997</v>
      </c>
      <c r="O82" s="11">
        <f t="shared" si="16"/>
        <v>235.50034999999997</v>
      </c>
      <c r="P82" s="11">
        <f t="shared" si="17"/>
        <v>67.51719310344828</v>
      </c>
    </row>
    <row r="83" spans="1:16" ht="26.25">
      <c r="A83" s="7" t="s">
        <v>164</v>
      </c>
      <c r="B83" s="8" t="s">
        <v>165</v>
      </c>
      <c r="C83" s="11">
        <v>0</v>
      </c>
      <c r="D83" s="11">
        <v>340</v>
      </c>
      <c r="E83" s="11">
        <v>340</v>
      </c>
      <c r="F83" s="11">
        <v>340</v>
      </c>
      <c r="G83" s="11">
        <v>0</v>
      </c>
      <c r="H83" s="11">
        <v>340</v>
      </c>
      <c r="I83" s="11">
        <v>0</v>
      </c>
      <c r="J83" s="11">
        <v>0</v>
      </c>
      <c r="K83" s="11">
        <f t="shared" si="12"/>
        <v>0</v>
      </c>
      <c r="L83" s="11">
        <f t="shared" si="13"/>
        <v>0</v>
      </c>
      <c r="M83" s="11">
        <f t="shared" si="14"/>
        <v>100</v>
      </c>
      <c r="N83" s="11">
        <f t="shared" si="15"/>
        <v>0</v>
      </c>
      <c r="O83" s="11">
        <f t="shared" si="16"/>
        <v>0</v>
      </c>
      <c r="P83" s="11">
        <f t="shared" si="17"/>
        <v>100</v>
      </c>
    </row>
    <row r="84" spans="1:16" ht="39">
      <c r="A84" s="7" t="s">
        <v>166</v>
      </c>
      <c r="B84" s="8" t="s">
        <v>167</v>
      </c>
      <c r="C84" s="11">
        <v>0</v>
      </c>
      <c r="D84" s="11">
        <v>1499</v>
      </c>
      <c r="E84" s="11">
        <v>1499</v>
      </c>
      <c r="F84" s="11">
        <v>1490.1403200000002</v>
      </c>
      <c r="G84" s="11">
        <v>0</v>
      </c>
      <c r="H84" s="11">
        <v>1490.1403200000002</v>
      </c>
      <c r="I84" s="11">
        <v>0</v>
      </c>
      <c r="J84" s="11">
        <v>0</v>
      </c>
      <c r="K84" s="11">
        <f t="shared" si="12"/>
        <v>8.859679999999798</v>
      </c>
      <c r="L84" s="11">
        <f t="shared" si="13"/>
        <v>8.859679999999798</v>
      </c>
      <c r="M84" s="11">
        <f t="shared" si="14"/>
        <v>99.40896064042697</v>
      </c>
      <c r="N84" s="11">
        <f t="shared" si="15"/>
        <v>8.859679999999798</v>
      </c>
      <c r="O84" s="11">
        <f t="shared" si="16"/>
        <v>8.859679999999798</v>
      </c>
      <c r="P84" s="11">
        <f t="shared" si="17"/>
        <v>99.40896064042697</v>
      </c>
    </row>
    <row r="85" spans="1:16" ht="26.25">
      <c r="A85" s="5" t="s">
        <v>168</v>
      </c>
      <c r="B85" s="6" t="s">
        <v>169</v>
      </c>
      <c r="C85" s="10">
        <v>125</v>
      </c>
      <c r="D85" s="10">
        <v>100</v>
      </c>
      <c r="E85" s="10">
        <v>100</v>
      </c>
      <c r="F85" s="10">
        <v>94.35427</v>
      </c>
      <c r="G85" s="10">
        <v>0</v>
      </c>
      <c r="H85" s="10">
        <v>94.35427</v>
      </c>
      <c r="I85" s="10">
        <v>0</v>
      </c>
      <c r="J85" s="10">
        <v>0</v>
      </c>
      <c r="K85" s="10">
        <f t="shared" si="12"/>
        <v>5.64573</v>
      </c>
      <c r="L85" s="10">
        <f t="shared" si="13"/>
        <v>5.64573</v>
      </c>
      <c r="M85" s="10">
        <f t="shared" si="14"/>
        <v>94.35427</v>
      </c>
      <c r="N85" s="10">
        <f t="shared" si="15"/>
        <v>5.64573</v>
      </c>
      <c r="O85" s="10">
        <f t="shared" si="16"/>
        <v>5.64573</v>
      </c>
      <c r="P85" s="10">
        <f t="shared" si="17"/>
        <v>94.35427</v>
      </c>
    </row>
    <row r="86" spans="1:16" ht="26.25">
      <c r="A86" s="7" t="s">
        <v>170</v>
      </c>
      <c r="B86" s="8" t="s">
        <v>171</v>
      </c>
      <c r="C86" s="11">
        <v>100</v>
      </c>
      <c r="D86" s="11">
        <v>100</v>
      </c>
      <c r="E86" s="11">
        <v>100</v>
      </c>
      <c r="F86" s="11">
        <v>94.35427</v>
      </c>
      <c r="G86" s="11">
        <v>0</v>
      </c>
      <c r="H86" s="11">
        <v>94.35427</v>
      </c>
      <c r="I86" s="11">
        <v>0</v>
      </c>
      <c r="J86" s="11">
        <v>0</v>
      </c>
      <c r="K86" s="11">
        <f t="shared" si="12"/>
        <v>5.64573</v>
      </c>
      <c r="L86" s="11">
        <f t="shared" si="13"/>
        <v>5.64573</v>
      </c>
      <c r="M86" s="11">
        <f t="shared" si="14"/>
        <v>94.35427</v>
      </c>
      <c r="N86" s="11">
        <f t="shared" si="15"/>
        <v>5.64573</v>
      </c>
      <c r="O86" s="11">
        <f t="shared" si="16"/>
        <v>5.64573</v>
      </c>
      <c r="P86" s="11">
        <f t="shared" si="17"/>
        <v>94.35427</v>
      </c>
    </row>
    <row r="87" spans="1:16" ht="12.75">
      <c r="A87" s="7" t="s">
        <v>172</v>
      </c>
      <c r="B87" s="8" t="s">
        <v>173</v>
      </c>
      <c r="C87" s="11">
        <v>25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f t="shared" si="12"/>
        <v>0</v>
      </c>
      <c r="L87" s="11">
        <f t="shared" si="13"/>
        <v>0</v>
      </c>
      <c r="M87" s="11">
        <f t="shared" si="14"/>
        <v>0</v>
      </c>
      <c r="N87" s="11">
        <f t="shared" si="15"/>
        <v>0</v>
      </c>
      <c r="O87" s="11">
        <f t="shared" si="16"/>
        <v>0</v>
      </c>
      <c r="P87" s="11">
        <f t="shared" si="17"/>
        <v>0</v>
      </c>
    </row>
    <row r="88" spans="1:16" ht="12.75">
      <c r="A88" s="5" t="s">
        <v>174</v>
      </c>
      <c r="B88" s="6" t="s">
        <v>175</v>
      </c>
      <c r="C88" s="10">
        <v>11600.342</v>
      </c>
      <c r="D88" s="10">
        <v>13385.015000000001</v>
      </c>
      <c r="E88" s="10">
        <v>13385.015000000001</v>
      </c>
      <c r="F88" s="10">
        <v>13345.956170000001</v>
      </c>
      <c r="G88" s="10">
        <v>0</v>
      </c>
      <c r="H88" s="10">
        <v>13345.956170000001</v>
      </c>
      <c r="I88" s="10">
        <v>0</v>
      </c>
      <c r="J88" s="10">
        <v>0</v>
      </c>
      <c r="K88" s="10">
        <f t="shared" si="12"/>
        <v>39.05882999999994</v>
      </c>
      <c r="L88" s="10">
        <f t="shared" si="13"/>
        <v>39.05882999999994</v>
      </c>
      <c r="M88" s="10">
        <f t="shared" si="14"/>
        <v>99.70818986754965</v>
      </c>
      <c r="N88" s="10">
        <f t="shared" si="15"/>
        <v>39.05882999999994</v>
      </c>
      <c r="O88" s="10">
        <f t="shared" si="16"/>
        <v>39.05882999999994</v>
      </c>
      <c r="P88" s="10">
        <f t="shared" si="17"/>
        <v>99.70818986754965</v>
      </c>
    </row>
    <row r="89" spans="1:16" ht="12.75">
      <c r="A89" s="7" t="s">
        <v>176</v>
      </c>
      <c r="B89" s="8" t="s">
        <v>177</v>
      </c>
      <c r="C89" s="11">
        <v>10</v>
      </c>
      <c r="D89" s="11">
        <v>10</v>
      </c>
      <c r="E89" s="11">
        <v>10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12"/>
        <v>10</v>
      </c>
      <c r="L89" s="11">
        <f t="shared" si="13"/>
        <v>10</v>
      </c>
      <c r="M89" s="11">
        <f t="shared" si="14"/>
        <v>0</v>
      </c>
      <c r="N89" s="11">
        <f t="shared" si="15"/>
        <v>10</v>
      </c>
      <c r="O89" s="11">
        <f t="shared" si="16"/>
        <v>10</v>
      </c>
      <c r="P89" s="11">
        <f t="shared" si="17"/>
        <v>0</v>
      </c>
    </row>
    <row r="90" spans="1:16" ht="12.75">
      <c r="A90" s="7" t="s">
        <v>178</v>
      </c>
      <c r="B90" s="8" t="s">
        <v>179</v>
      </c>
      <c r="C90" s="11">
        <v>10863.6</v>
      </c>
      <c r="D90" s="11">
        <v>10863.6</v>
      </c>
      <c r="E90" s="11">
        <v>10863.6</v>
      </c>
      <c r="F90" s="11">
        <v>10863.6</v>
      </c>
      <c r="G90" s="11">
        <v>0</v>
      </c>
      <c r="H90" s="11">
        <v>10863.6</v>
      </c>
      <c r="I90" s="11">
        <v>0</v>
      </c>
      <c r="J90" s="11">
        <v>0</v>
      </c>
      <c r="K90" s="11">
        <f t="shared" si="12"/>
        <v>0</v>
      </c>
      <c r="L90" s="11">
        <f t="shared" si="13"/>
        <v>0</v>
      </c>
      <c r="M90" s="11">
        <f t="shared" si="14"/>
        <v>100</v>
      </c>
      <c r="N90" s="11">
        <f t="shared" si="15"/>
        <v>0</v>
      </c>
      <c r="O90" s="11">
        <f t="shared" si="16"/>
        <v>0</v>
      </c>
      <c r="P90" s="11">
        <f t="shared" si="17"/>
        <v>100</v>
      </c>
    </row>
    <row r="91" spans="1:16" ht="39">
      <c r="A91" s="7" t="s">
        <v>180</v>
      </c>
      <c r="B91" s="8" t="s">
        <v>181</v>
      </c>
      <c r="C91" s="11">
        <v>0</v>
      </c>
      <c r="D91" s="11">
        <v>100</v>
      </c>
      <c r="E91" s="11">
        <v>100</v>
      </c>
      <c r="F91" s="11">
        <v>100</v>
      </c>
      <c r="G91" s="11">
        <v>0</v>
      </c>
      <c r="H91" s="11">
        <v>100</v>
      </c>
      <c r="I91" s="11">
        <v>0</v>
      </c>
      <c r="J91" s="11">
        <v>0</v>
      </c>
      <c r="K91" s="11">
        <f t="shared" si="12"/>
        <v>0</v>
      </c>
      <c r="L91" s="11">
        <f t="shared" si="13"/>
        <v>0</v>
      </c>
      <c r="M91" s="11">
        <f t="shared" si="14"/>
        <v>100</v>
      </c>
      <c r="N91" s="11">
        <f t="shared" si="15"/>
        <v>0</v>
      </c>
      <c r="O91" s="11">
        <f t="shared" si="16"/>
        <v>0</v>
      </c>
      <c r="P91" s="11">
        <f t="shared" si="17"/>
        <v>100</v>
      </c>
    </row>
    <row r="92" spans="1:16" ht="12.75">
      <c r="A92" s="7" t="s">
        <v>182</v>
      </c>
      <c r="B92" s="8" t="s">
        <v>183</v>
      </c>
      <c r="C92" s="11">
        <v>726.742</v>
      </c>
      <c r="D92" s="11">
        <v>2411.415</v>
      </c>
      <c r="E92" s="11">
        <v>2411.415</v>
      </c>
      <c r="F92" s="11">
        <v>2382.35617</v>
      </c>
      <c r="G92" s="11">
        <v>0</v>
      </c>
      <c r="H92" s="11">
        <v>2382.35617</v>
      </c>
      <c r="I92" s="11">
        <v>0</v>
      </c>
      <c r="J92" s="11">
        <v>0</v>
      </c>
      <c r="K92" s="11">
        <f t="shared" si="12"/>
        <v>29.058829999999944</v>
      </c>
      <c r="L92" s="11">
        <f t="shared" si="13"/>
        <v>29.058829999999944</v>
      </c>
      <c r="M92" s="11">
        <f t="shared" si="14"/>
        <v>98.79494695023462</v>
      </c>
      <c r="N92" s="11">
        <f t="shared" si="15"/>
        <v>29.058829999999944</v>
      </c>
      <c r="O92" s="11">
        <f t="shared" si="16"/>
        <v>29.058829999999944</v>
      </c>
      <c r="P92" s="11">
        <f t="shared" si="17"/>
        <v>98.79494695023462</v>
      </c>
    </row>
    <row r="93" spans="1:16" ht="12.75">
      <c r="A93" s="5" t="s">
        <v>184</v>
      </c>
      <c r="B93" s="6" t="s">
        <v>185</v>
      </c>
      <c r="C93" s="10">
        <v>338938.33699999994</v>
      </c>
      <c r="D93" s="10">
        <v>402391.74518</v>
      </c>
      <c r="E93" s="10">
        <v>402391.74518</v>
      </c>
      <c r="F93" s="10">
        <v>395268.0924699999</v>
      </c>
      <c r="G93" s="10">
        <v>0</v>
      </c>
      <c r="H93" s="10">
        <v>395268.0924699999</v>
      </c>
      <c r="I93" s="10">
        <v>0</v>
      </c>
      <c r="J93" s="10">
        <v>69695.34512000001</v>
      </c>
      <c r="K93" s="10">
        <f t="shared" si="12"/>
        <v>7123.652710000111</v>
      </c>
      <c r="L93" s="10">
        <f t="shared" si="13"/>
        <v>7123.652710000111</v>
      </c>
      <c r="M93" s="10">
        <f t="shared" si="14"/>
        <v>98.22967225463</v>
      </c>
      <c r="N93" s="10">
        <f t="shared" si="15"/>
        <v>7123.652710000111</v>
      </c>
      <c r="O93" s="10">
        <f t="shared" si="16"/>
        <v>7123.652710000111</v>
      </c>
      <c r="P93" s="10">
        <f t="shared" si="17"/>
        <v>98.22967225463</v>
      </c>
    </row>
    <row r="94" spans="1:16" ht="12.75">
      <c r="A94" s="9"/>
      <c r="B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ht="12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ht="12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ht="12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ht="12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ht="12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ht="12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ht="12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3:16" ht="12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3:16" ht="12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3:16" ht="12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3:16" ht="12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3:16" ht="12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3:16" ht="12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3:16" ht="12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3:16" ht="12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3:16" ht="12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3:16" ht="12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3:16" ht="12.7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3:16" ht="12.7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3:16" ht="12.7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3:16" ht="12.7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3:16" ht="12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3:16" ht="12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3:16" ht="12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3:16" ht="12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3:16" ht="12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3:16" ht="12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3:16" ht="12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3:16" ht="12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3:16" ht="12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3:16" ht="12.7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3:16" ht="12.7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3:16" ht="12.7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3:16" ht="12.7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3:16" ht="12.7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3:16" ht="12.7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3:16" ht="12.7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3:16" ht="12.7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3:16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3:16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3:16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3:16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3:16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3:16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3:16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3:16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3:16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3:16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3:16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3:16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3:16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3:16" ht="12.7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3:16" ht="12.7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3:16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3:16" ht="12.7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3:16" ht="12.7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3:16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3:16" ht="12.7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3:16" ht="12.7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3:16" ht="12.7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3:16" ht="12.7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3:16" ht="12.7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3:16" ht="12.7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3:16" ht="12.7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3:16" ht="12.7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3:16" ht="12.7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3:16" ht="12.7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3:16" ht="12.7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</sheetData>
  <sheetProtection/>
  <mergeCells count="2">
    <mergeCell ref="A2:P2"/>
    <mergeCell ref="A3:P3"/>
  </mergeCells>
  <printOptions/>
  <pageMargins left="0.32" right="0.33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Ленець</cp:lastModifiedBy>
  <cp:lastPrinted>2017-03-02T14:00:25Z</cp:lastPrinted>
  <dcterms:created xsi:type="dcterms:W3CDTF">2017-02-07T06:58:13Z</dcterms:created>
  <dcterms:modified xsi:type="dcterms:W3CDTF">2017-03-02T14:02:06Z</dcterms:modified>
  <cp:category/>
  <cp:version/>
  <cp:contentType/>
  <cp:contentStatus/>
</cp:coreProperties>
</file>