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дод.7" sheetId="1" r:id="rId1"/>
  </sheets>
  <definedNames>
    <definedName name="_xlfn_AGGREGATE">#N/A</definedName>
  </definedNames>
  <calcPr fullCalcOnLoad="1"/>
</workbook>
</file>

<file path=xl/sharedStrings.xml><?xml version="1.0" encoding="utf-8"?>
<sst xmlns="http://schemas.openxmlformats.org/spreadsheetml/2006/main" count="134" uniqueCount="88">
  <si>
    <t>1060</t>
  </si>
  <si>
    <t>1011010</t>
  </si>
  <si>
    <t>0910</t>
  </si>
  <si>
    <t>1011020</t>
  </si>
  <si>
    <t>0921</t>
  </si>
  <si>
    <t xml:space="preserve">  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</si>
  <si>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</si>
  <si>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</si>
  <si>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</si>
  <si>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0312213</t>
  </si>
  <si>
    <t>0763</t>
  </si>
  <si>
    <t>Протидія ВІЛ -інфекції/СНІДу на 2016-2018 роки</t>
  </si>
  <si>
    <t>0312010</t>
  </si>
  <si>
    <t>0731</t>
  </si>
  <si>
    <t>0312180</t>
  </si>
  <si>
    <t>0726</t>
  </si>
  <si>
    <t>0312220</t>
  </si>
  <si>
    <t>0312214</t>
  </si>
  <si>
    <t>1513031</t>
  </si>
  <si>
    <t>1030</t>
  </si>
  <si>
    <t xml:space="preserve">Фінансування пільг на оплату послуг звязку, компенсацію за пільговий прїзд окремих категорій громадян та інших пільг з міського бюджету </t>
  </si>
  <si>
    <t>1513033</t>
  </si>
  <si>
    <t>1070</t>
  </si>
  <si>
    <t>1513034</t>
  </si>
  <si>
    <t>0313400</t>
  </si>
  <si>
    <t>1090</t>
  </si>
  <si>
    <t>Надання одноразової грошової  допомоги жителям міста Прилуки на 2015-2017 роки</t>
  </si>
  <si>
    <t>1513400</t>
  </si>
  <si>
    <t>Забезпечення санаторно-курортним лікуванням учасників АТО та членів сімей загиблих під час проведення АТО на 2016-2020 роки</t>
  </si>
  <si>
    <t>1513240</t>
  </si>
  <si>
    <t>1050</t>
  </si>
  <si>
    <t>Організація оплачуваних громадських робіт на 2017 рік в м.Прилуки</t>
  </si>
  <si>
    <t>1513181</t>
  </si>
  <si>
    <t>1010</t>
  </si>
  <si>
    <t>Компенсація особам які надають соціальні послугина 2017-2019 роки</t>
  </si>
  <si>
    <t>1513190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</si>
  <si>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</si>
  <si>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1513202</t>
  </si>
  <si>
    <t>Фінансова підтримка Громадської  Організації"Учасники антитерористичної організації "Щит" на 2016-2018 роки</t>
  </si>
  <si>
    <t>0313202</t>
  </si>
  <si>
    <t>Фінансова підтримка громадської організації Організація ветеранів м.Прилуки"</t>
  </si>
  <si>
    <t>0317211</t>
  </si>
  <si>
    <t>0830</t>
  </si>
  <si>
    <t>Ефір телеканалу Прилуки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</si>
  <si>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</si>
  <si>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1513035</t>
  </si>
  <si>
    <t>1513037</t>
  </si>
  <si>
    <t xml:space="preserve">Фінансування пільг на оплату послуг звязку, компенсацію за пільговий прїзд окремих категорій громадян та іншиз пільг з міського бюджету </t>
  </si>
  <si>
    <t>0317810</t>
  </si>
  <si>
    <t>0320</t>
  </si>
  <si>
    <t>0133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</si>
  <si>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</si>
  <si>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 варті чистоти і порядку</t>
  </si>
  <si>
    <t xml:space="preserve">Цукровий діабет </t>
  </si>
  <si>
    <t xml:space="preserve">Медико соціальне забезпечення пільгових та соціально-незахищених верств населення </t>
  </si>
  <si>
    <t>Медико соціальне забезпечення пільгових та соціально-незахищених верств населення</t>
  </si>
  <si>
    <t xml:space="preserve">Розвиток цивільного захисту м.Прилуки </t>
  </si>
  <si>
    <t>Сприяння виконанню депутатських повноважень депутатами Прилуцької міської ради на 2017-2020 роки</t>
  </si>
  <si>
    <t>0317500</t>
  </si>
  <si>
    <t>0411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</si>
  <si>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</si>
  <si>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t>0318600</t>
  </si>
  <si>
    <t>0316060</t>
  </si>
  <si>
    <t>1011090</t>
  </si>
  <si>
    <t>2414060</t>
  </si>
  <si>
    <t>2414090</t>
  </si>
  <si>
    <t>0317470</t>
  </si>
  <si>
    <t>Фінансування розробки схем та проектних рішеньмасового застосування на 2017-2049 роки м.прилуки</t>
  </si>
  <si>
    <t>0443</t>
  </si>
  <si>
    <t>0828</t>
  </si>
  <si>
    <t>0824</t>
  </si>
  <si>
    <t>0620</t>
  </si>
  <si>
    <t>0960</t>
  </si>
  <si>
    <t xml:space="preserve">Перелік  програм, які фінансуватимуться за рахунок коштів міського бюджету м. Прилуки                                                                        
 у  2017 році
</t>
  </si>
  <si>
    <t>Загальний фонд</t>
  </si>
  <si>
    <t>Спецфонд</t>
  </si>
  <si>
    <t>разом</t>
  </si>
  <si>
    <t>1015031</t>
  </si>
  <si>
    <t xml:space="preserve">Начальник фінансового управління             </t>
  </si>
  <si>
    <t>міської ради</t>
  </si>
  <si>
    <t xml:space="preserve"> О.І.Ворона</t>
  </si>
  <si>
    <t>ЗАТВЕРДЖЕНО</t>
  </si>
  <si>
    <t>Рішення міської ради</t>
  </si>
  <si>
    <t>Додаток 7</t>
  </si>
  <si>
    <r>
      <t xml:space="preserve"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</t>
    </r>
    <r>
      <rPr>
        <b/>
        <u val="single"/>
        <sz val="14"/>
        <rFont val="Times New Roman"/>
        <family val="1"/>
      </rPr>
      <t xml:space="preserve">внутрішньопереміщені </t>
    </r>
    <r>
      <rPr>
        <sz val="14"/>
        <rFont val="Times New Roman"/>
        <family val="1"/>
      </rPr>
      <t>особи</t>
    </r>
  </si>
  <si>
    <r>
  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</t>
    </r>
    <r>
      <rPr>
        <b/>
        <u val="single"/>
        <sz val="14"/>
        <rFont val="Times New Roman"/>
        <family val="1"/>
      </rPr>
      <t xml:space="preserve"> внутрішньопереміщені особи</t>
    </r>
  </si>
  <si>
    <t>( 35 сесія 7 скликання)</t>
  </si>
  <si>
    <t>29 листопада 2017 року № 1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</si>
</sst>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[$-FC19]d\ mmmm\ yyyy\ &quot;г.&quot;"/>
    <numFmt numFmtId="182" formatCode="#,##0.0;[Red]#,##0.0"/>
  </numFmts>
  <fonts count="47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mbria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3"/>
      <color indexed="55"/>
      <name val="Times New Roman"/>
      <family val="1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3"/>
      <color theme="6" tint="-0.4999699890613556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7" fillId="24" borderId="1" applyNumberFormat="0" applyAlignment="0" applyProtection="0"/>
    <xf numFmtId="0" fontId="5" fillId="25" borderId="2" applyNumberFormat="0" applyAlignment="0" applyProtection="0"/>
    <xf numFmtId="0" fontId="6" fillId="25" borderId="3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9" fillId="0" borderId="7" applyNumberFormat="0" applyFill="0" applyAlignment="0" applyProtection="0"/>
    <xf numFmtId="0" fontId="41" fillId="26" borderId="8" applyNumberFormat="0" applyAlignment="0" applyProtection="0"/>
    <xf numFmtId="0" fontId="4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27" borderId="3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9" applyNumberFormat="0" applyFill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5" fillId="27" borderId="2" applyNumberFormat="0" applyAlignment="0" applyProtection="0"/>
    <xf numFmtId="0" fontId="43" fillId="0" borderId="11" applyNumberFormat="0" applyFill="0" applyAlignment="0" applyProtection="0"/>
    <xf numFmtId="0" fontId="14" fillId="1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5" fillId="28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9" fillId="27" borderId="12" xfId="100" applyFont="1" applyFill="1" applyBorder="1" applyAlignment="1">
      <alignment vertical="top" wrapText="1"/>
      <protection/>
    </xf>
    <xf numFmtId="49" fontId="16" fillId="0" borderId="12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left" vertical="top"/>
      <protection/>
    </xf>
    <xf numFmtId="0" fontId="20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18" fillId="0" borderId="12" xfId="0" applyNumberFormat="1" applyFont="1" applyFill="1" applyBorder="1" applyAlignment="1" applyProtection="1">
      <alignment/>
      <protection/>
    </xf>
    <xf numFmtId="180" fontId="22" fillId="0" borderId="12" xfId="92" applyNumberFormat="1" applyFont="1" applyBorder="1" applyAlignment="1">
      <alignment vertical="top" wrapText="1"/>
      <protection/>
    </xf>
    <xf numFmtId="180" fontId="23" fillId="0" borderId="12" xfId="92" applyNumberFormat="1" applyFont="1" applyBorder="1" applyAlignment="1">
      <alignment vertical="top" wrapText="1"/>
      <protection/>
    </xf>
    <xf numFmtId="180" fontId="23" fillId="0" borderId="12" xfId="92" applyNumberFormat="1" applyFont="1" applyFill="1" applyBorder="1" applyAlignment="1">
      <alignment vertical="top" wrapText="1"/>
      <protection/>
    </xf>
    <xf numFmtId="180" fontId="22" fillId="0" borderId="12" xfId="92" applyNumberFormat="1" applyFont="1" applyFill="1" applyBorder="1" applyAlignment="1">
      <alignment vertical="top" wrapText="1"/>
      <protection/>
    </xf>
    <xf numFmtId="49" fontId="16" fillId="29" borderId="12" xfId="0" applyNumberFormat="1" applyFont="1" applyFill="1" applyBorder="1" applyAlignment="1">
      <alignment horizontal="center" vertical="top" wrapText="1"/>
    </xf>
    <xf numFmtId="49" fontId="15" fillId="29" borderId="12" xfId="0" applyNumberFormat="1" applyFont="1" applyFill="1" applyBorder="1" applyAlignment="1">
      <alignment horizontal="center" vertical="top" wrapText="1"/>
    </xf>
    <xf numFmtId="180" fontId="22" fillId="29" borderId="12" xfId="92" applyNumberFormat="1" applyFont="1" applyFill="1" applyBorder="1" applyAlignment="1">
      <alignment vertical="top" wrapText="1"/>
      <protection/>
    </xf>
    <xf numFmtId="180" fontId="23" fillId="29" borderId="12" xfId="92" applyNumberFormat="1" applyFont="1" applyFill="1" applyBorder="1" applyAlignment="1">
      <alignment vertical="top" wrapText="1"/>
      <protection/>
    </xf>
    <xf numFmtId="49" fontId="16" fillId="29" borderId="12" xfId="0" applyNumberFormat="1" applyFont="1" applyFill="1" applyBorder="1" applyAlignment="1">
      <alignment horizontal="center" vertical="center" wrapText="1"/>
    </xf>
    <xf numFmtId="49" fontId="15" fillId="29" borderId="12" xfId="0" applyNumberFormat="1" applyFont="1" applyFill="1" applyBorder="1" applyAlignment="1">
      <alignment horizontal="center" vertical="center" wrapText="1"/>
    </xf>
    <xf numFmtId="2" fontId="15" fillId="29" borderId="12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4" fontId="24" fillId="0" borderId="0" xfId="92" applyNumberFormat="1" applyFont="1" applyBorder="1">
      <alignment vertical="top"/>
      <protection/>
    </xf>
    <xf numFmtId="49" fontId="18" fillId="0" borderId="0" xfId="100" applyNumberFormat="1" applyFont="1" applyFill="1" applyBorder="1" applyAlignment="1">
      <alignment horizontal="left" vertical="top"/>
      <protection/>
    </xf>
    <xf numFmtId="2" fontId="18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0" borderId="0" xfId="10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2" fontId="46" fillId="0" borderId="0" xfId="0" applyNumberFormat="1" applyFont="1" applyFill="1" applyBorder="1" applyAlignment="1">
      <alignment horizontal="left" vertical="top"/>
    </xf>
    <xf numFmtId="0" fontId="16" fillId="0" borderId="0" xfId="100" applyFont="1" applyFill="1" applyBorder="1" applyAlignment="1">
      <alignment horizontal="left" vertical="top" wrapText="1"/>
      <protection/>
    </xf>
    <xf numFmtId="0" fontId="16" fillId="0" borderId="0" xfId="100" applyNumberFormat="1" applyFont="1" applyFill="1" applyBorder="1" applyAlignment="1" applyProtection="1">
      <alignment horizontal="left" vertical="top" wrapText="1"/>
      <protection/>
    </xf>
    <xf numFmtId="2" fontId="25" fillId="0" borderId="0" xfId="0" applyNumberFormat="1" applyFont="1" applyFill="1" applyBorder="1" applyAlignment="1">
      <alignment horizontal="left" vertical="top"/>
    </xf>
    <xf numFmtId="2" fontId="16" fillId="0" borderId="0" xfId="0" applyNumberFormat="1" applyFont="1" applyFill="1" applyBorder="1" applyAlignment="1">
      <alignment horizontal="left" vertical="top"/>
    </xf>
    <xf numFmtId="0" fontId="16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8" fillId="27" borderId="12" xfId="100" applyFont="1" applyFill="1" applyBorder="1" applyAlignment="1">
      <alignment vertical="top" wrapText="1"/>
      <protection/>
    </xf>
    <xf numFmtId="0" fontId="18" fillId="30" borderId="12" xfId="100" applyFont="1" applyFill="1" applyBorder="1" applyAlignment="1">
      <alignment vertical="top" wrapText="1"/>
      <protection/>
    </xf>
    <xf numFmtId="0" fontId="18" fillId="0" borderId="12" xfId="100" applyFont="1" applyFill="1" applyBorder="1" applyAlignment="1">
      <alignment vertical="top" wrapText="1"/>
      <protection/>
    </xf>
    <xf numFmtId="0" fontId="23" fillId="0" borderId="12" xfId="99" applyFont="1" applyFill="1" applyBorder="1" applyAlignment="1">
      <alignment vertical="top" wrapText="1"/>
      <protection/>
    </xf>
    <xf numFmtId="0" fontId="18" fillId="27" borderId="12" xfId="99" applyFont="1" applyFill="1" applyBorder="1" applyAlignment="1">
      <alignment vertical="top" wrapText="1"/>
      <protection/>
    </xf>
    <xf numFmtId="0" fontId="23" fillId="27" borderId="12" xfId="99" applyFont="1" applyFill="1" applyBorder="1" applyAlignment="1">
      <alignment vertical="top" wrapText="1"/>
      <protection/>
    </xf>
    <xf numFmtId="0" fontId="23" fillId="0" borderId="12" xfId="99" applyFont="1" applyBorder="1" applyAlignment="1">
      <alignment vertical="top" wrapText="1"/>
      <protection/>
    </xf>
    <xf numFmtId="0" fontId="18" fillId="27" borderId="12" xfId="0" applyFont="1" applyFill="1" applyBorder="1" applyAlignment="1">
      <alignment horizontal="left" vertical="top" wrapText="1"/>
    </xf>
    <xf numFmtId="0" fontId="18" fillId="0" borderId="12" xfId="99" applyFont="1" applyFill="1" applyBorder="1" applyAlignment="1">
      <alignment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10" xfId="73"/>
    <cellStyle name="Звичайний 11" xfId="74"/>
    <cellStyle name="Звичайний 12" xfId="75"/>
    <cellStyle name="Звичайний 13" xfId="76"/>
    <cellStyle name="Звичайний 14" xfId="77"/>
    <cellStyle name="Звичайний 15" xfId="78"/>
    <cellStyle name="Звичайний 16" xfId="79"/>
    <cellStyle name="Звичайний 17" xfId="80"/>
    <cellStyle name="Звичайний 18" xfId="81"/>
    <cellStyle name="Звичайний 19" xfId="82"/>
    <cellStyle name="Звичайний 2" xfId="83"/>
    <cellStyle name="Звичайний 20" xfId="84"/>
    <cellStyle name="Звичайний 3" xfId="85"/>
    <cellStyle name="Звичайний 4" xfId="86"/>
    <cellStyle name="Звичайний 5" xfId="87"/>
    <cellStyle name="Звичайний 6" xfId="88"/>
    <cellStyle name="Звичайний 7" xfId="89"/>
    <cellStyle name="Звичайний 8" xfId="90"/>
    <cellStyle name="Звичайний 9" xfId="91"/>
    <cellStyle name="Звичайний_Додаток _ 3 зм_ни 4575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Обычный 4" xfId="99"/>
    <cellStyle name="Обычный_Лист1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 1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99933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69" zoomScaleSheetLayoutView="69" zoomScalePageLayoutView="0" workbookViewId="0" topLeftCell="B1">
      <selection activeCell="F4" sqref="F4"/>
    </sheetView>
  </sheetViews>
  <sheetFormatPr defaultColWidth="9.16015625" defaultRowHeight="12.75"/>
  <cols>
    <col min="1" max="1" width="0" style="1" hidden="1" customWidth="1"/>
    <col min="2" max="2" width="12.5" style="1" customWidth="1"/>
    <col min="3" max="3" width="12.16015625" style="1" customWidth="1"/>
    <col min="4" max="4" width="55.66015625" style="1" customWidth="1"/>
    <col min="5" max="5" width="17.16015625" style="1" customWidth="1"/>
    <col min="6" max="6" width="17.5" style="1" customWidth="1"/>
    <col min="7" max="7" width="21.5" style="1" customWidth="1"/>
    <col min="8" max="16384" width="9.16015625" style="2" customWidth="1"/>
  </cols>
  <sheetData>
    <row r="1" ht="15">
      <c r="F1" s="47" t="s">
        <v>81</v>
      </c>
    </row>
    <row r="2" ht="15">
      <c r="F2" s="47" t="s">
        <v>82</v>
      </c>
    </row>
    <row r="3" ht="15">
      <c r="F3" s="47" t="s">
        <v>86</v>
      </c>
    </row>
    <row r="4" ht="15">
      <c r="F4" s="47" t="s">
        <v>87</v>
      </c>
    </row>
    <row r="5" ht="18">
      <c r="F5" s="48" t="s">
        <v>83</v>
      </c>
    </row>
    <row r="6" spans="2:7" ht="18">
      <c r="B6" s="18"/>
      <c r="C6" s="18"/>
      <c r="D6" s="18"/>
      <c r="E6" s="18"/>
      <c r="F6" s="21"/>
      <c r="G6"/>
    </row>
    <row r="7" spans="2:7" ht="17.25" customHeight="1">
      <c r="B7" s="18"/>
      <c r="C7" s="59" t="s">
        <v>73</v>
      </c>
      <c r="D7" s="59"/>
      <c r="E7" s="59"/>
      <c r="F7" s="59"/>
      <c r="G7" s="59"/>
    </row>
    <row r="8" spans="6:7" ht="21" customHeight="1">
      <c r="F8" s="21"/>
      <c r="G8"/>
    </row>
    <row r="9" spans="2:7" ht="22.5" customHeight="1">
      <c r="B9" s="20"/>
      <c r="G9" s="19"/>
    </row>
    <row r="10" spans="1:7" ht="44.25" customHeight="1">
      <c r="A10" s="3"/>
      <c r="B10" s="49"/>
      <c r="C10" s="49"/>
      <c r="D10" s="49"/>
      <c r="E10" s="22" t="s">
        <v>74</v>
      </c>
      <c r="F10" s="22" t="s">
        <v>75</v>
      </c>
      <c r="G10" s="22" t="s">
        <v>76</v>
      </c>
    </row>
    <row r="11" spans="1:7" s="5" customFormat="1" ht="90">
      <c r="A11" s="4"/>
      <c r="B11" s="7" t="s">
        <v>1</v>
      </c>
      <c r="C11" s="8" t="s">
        <v>2</v>
      </c>
      <c r="D11" s="50" t="s">
        <v>60</v>
      </c>
      <c r="E11" s="23">
        <v>654670</v>
      </c>
      <c r="F11" s="23"/>
      <c r="G11" s="23">
        <f>SUM(E11:F11)</f>
        <v>654670</v>
      </c>
    </row>
    <row r="12" spans="1:7" s="5" customFormat="1" ht="90">
      <c r="A12" s="4"/>
      <c r="B12" s="7" t="s">
        <v>1</v>
      </c>
      <c r="C12" s="8" t="s">
        <v>2</v>
      </c>
      <c r="D12" s="50" t="s">
        <v>84</v>
      </c>
      <c r="E12" s="23">
        <v>170500</v>
      </c>
      <c r="F12" s="23"/>
      <c r="G12" s="23">
        <f aca="true" t="shared" si="0" ref="G12:G52">SUM(E12:F12)</f>
        <v>170500</v>
      </c>
    </row>
    <row r="13" spans="1:7" s="5" customFormat="1" ht="54">
      <c r="A13" s="4"/>
      <c r="B13" s="27" t="s">
        <v>1</v>
      </c>
      <c r="C13" s="28" t="s">
        <v>2</v>
      </c>
      <c r="D13" s="51" t="s">
        <v>57</v>
      </c>
      <c r="E13" s="29">
        <v>123500</v>
      </c>
      <c r="F13" s="29">
        <v>15900</v>
      </c>
      <c r="G13" s="29">
        <f>E13+F13</f>
        <v>139400</v>
      </c>
    </row>
    <row r="14" spans="1:7" s="5" customFormat="1" ht="54">
      <c r="A14" s="4"/>
      <c r="B14" s="27" t="s">
        <v>3</v>
      </c>
      <c r="C14" s="28" t="s">
        <v>4</v>
      </c>
      <c r="D14" s="51" t="s">
        <v>57</v>
      </c>
      <c r="E14" s="29">
        <v>443200</v>
      </c>
      <c r="F14" s="29">
        <v>149500</v>
      </c>
      <c r="G14" s="29">
        <f>E14+F14</f>
        <v>592700</v>
      </c>
    </row>
    <row r="15" spans="1:7" s="5" customFormat="1" ht="90">
      <c r="A15" s="4"/>
      <c r="B15" s="7" t="s">
        <v>3</v>
      </c>
      <c r="C15" s="8" t="s">
        <v>4</v>
      </c>
      <c r="D15" s="50" t="s">
        <v>60</v>
      </c>
      <c r="E15" s="23">
        <v>447850</v>
      </c>
      <c r="F15" s="23" t="s">
        <v>5</v>
      </c>
      <c r="G15" s="23">
        <f t="shared" si="0"/>
        <v>447850</v>
      </c>
    </row>
    <row r="16" spans="2:7" ht="18">
      <c r="B16" s="7" t="s">
        <v>3</v>
      </c>
      <c r="C16" s="8" t="s">
        <v>4</v>
      </c>
      <c r="D16" s="50" t="s">
        <v>6</v>
      </c>
      <c r="E16" s="23">
        <v>30000</v>
      </c>
      <c r="F16" s="23"/>
      <c r="G16" s="23">
        <f t="shared" si="0"/>
        <v>30000</v>
      </c>
    </row>
    <row r="17" spans="2:7" ht="36">
      <c r="B17" s="7" t="s">
        <v>3</v>
      </c>
      <c r="C17" s="8" t="s">
        <v>4</v>
      </c>
      <c r="D17" s="50" t="s">
        <v>7</v>
      </c>
      <c r="E17" s="23">
        <v>3512000</v>
      </c>
      <c r="F17" s="23"/>
      <c r="G17" s="23">
        <f t="shared" si="0"/>
        <v>3512000</v>
      </c>
    </row>
    <row r="18" spans="2:7" ht="89.25">
      <c r="B18" s="7" t="s">
        <v>3</v>
      </c>
      <c r="C18" s="8" t="s">
        <v>4</v>
      </c>
      <c r="D18" s="50" t="s">
        <v>85</v>
      </c>
      <c r="E18" s="23">
        <v>77750</v>
      </c>
      <c r="F18" s="23"/>
      <c r="G18" s="23">
        <f t="shared" si="0"/>
        <v>77750</v>
      </c>
    </row>
    <row r="19" spans="2:7" ht="18">
      <c r="B19" s="7" t="s">
        <v>3</v>
      </c>
      <c r="C19" s="8" t="s">
        <v>4</v>
      </c>
      <c r="D19" s="50" t="s">
        <v>8</v>
      </c>
      <c r="E19" s="23">
        <v>83235</v>
      </c>
      <c r="F19" s="24"/>
      <c r="G19" s="23">
        <f t="shared" si="0"/>
        <v>83235</v>
      </c>
    </row>
    <row r="20" spans="2:7" ht="54">
      <c r="B20" s="27" t="s">
        <v>63</v>
      </c>
      <c r="C20" s="28" t="s">
        <v>72</v>
      </c>
      <c r="D20" s="51" t="s">
        <v>57</v>
      </c>
      <c r="E20" s="29">
        <v>118500</v>
      </c>
      <c r="F20" s="30">
        <v>11950</v>
      </c>
      <c r="G20" s="29">
        <f t="shared" si="0"/>
        <v>130450</v>
      </c>
    </row>
    <row r="21" spans="2:7" ht="54">
      <c r="B21" s="27" t="s">
        <v>77</v>
      </c>
      <c r="C21" s="28"/>
      <c r="D21" s="51" t="s">
        <v>57</v>
      </c>
      <c r="E21" s="29">
        <v>10000</v>
      </c>
      <c r="F21" s="30"/>
      <c r="G21" s="29">
        <f t="shared" si="0"/>
        <v>10000</v>
      </c>
    </row>
    <row r="22" spans="2:7" ht="18">
      <c r="B22" s="9" t="s">
        <v>9</v>
      </c>
      <c r="C22" s="10" t="s">
        <v>10</v>
      </c>
      <c r="D22" s="52" t="s">
        <v>11</v>
      </c>
      <c r="E22" s="24">
        <v>50000</v>
      </c>
      <c r="F22" s="24"/>
      <c r="G22" s="23">
        <f t="shared" si="0"/>
        <v>50000</v>
      </c>
    </row>
    <row r="23" spans="2:7" ht="36">
      <c r="B23" s="9" t="s">
        <v>12</v>
      </c>
      <c r="C23" s="10" t="s">
        <v>13</v>
      </c>
      <c r="D23" s="52" t="s">
        <v>54</v>
      </c>
      <c r="E23" s="24">
        <v>330000</v>
      </c>
      <c r="F23" s="24"/>
      <c r="G23" s="23">
        <f t="shared" si="0"/>
        <v>330000</v>
      </c>
    </row>
    <row r="24" spans="2:7" ht="54">
      <c r="B24" s="31" t="s">
        <v>12</v>
      </c>
      <c r="C24" s="32" t="s">
        <v>13</v>
      </c>
      <c r="D24" s="51" t="s">
        <v>57</v>
      </c>
      <c r="E24" s="30">
        <v>117000</v>
      </c>
      <c r="F24" s="30">
        <v>15000</v>
      </c>
      <c r="G24" s="29">
        <f t="shared" si="0"/>
        <v>132000</v>
      </c>
    </row>
    <row r="25" spans="2:7" ht="36">
      <c r="B25" s="9" t="s">
        <v>14</v>
      </c>
      <c r="C25" s="10" t="s">
        <v>15</v>
      </c>
      <c r="D25" s="52" t="s">
        <v>55</v>
      </c>
      <c r="E25" s="24">
        <v>370000</v>
      </c>
      <c r="F25" s="24"/>
      <c r="G25" s="23">
        <f t="shared" si="0"/>
        <v>370000</v>
      </c>
    </row>
    <row r="26" spans="2:7" ht="54">
      <c r="B26" s="31" t="s">
        <v>14</v>
      </c>
      <c r="C26" s="32" t="s">
        <v>15</v>
      </c>
      <c r="D26" s="51" t="s">
        <v>57</v>
      </c>
      <c r="E26" s="30">
        <v>32500</v>
      </c>
      <c r="F26" s="30"/>
      <c r="G26" s="29">
        <f t="shared" si="0"/>
        <v>32500</v>
      </c>
    </row>
    <row r="27" spans="2:7" ht="36">
      <c r="B27" s="9" t="s">
        <v>16</v>
      </c>
      <c r="C27" s="10" t="s">
        <v>10</v>
      </c>
      <c r="D27" s="52" t="s">
        <v>54</v>
      </c>
      <c r="E27" s="23">
        <v>100000</v>
      </c>
      <c r="F27" s="23"/>
      <c r="G27" s="23">
        <f t="shared" si="0"/>
        <v>100000</v>
      </c>
    </row>
    <row r="28" spans="2:7" ht="18">
      <c r="B28" s="9" t="s">
        <v>17</v>
      </c>
      <c r="C28" s="10" t="s">
        <v>10</v>
      </c>
      <c r="D28" s="53" t="s">
        <v>53</v>
      </c>
      <c r="E28" s="23">
        <v>1500000</v>
      </c>
      <c r="F28" s="23"/>
      <c r="G28" s="23">
        <f t="shared" si="0"/>
        <v>1500000</v>
      </c>
    </row>
    <row r="29" spans="2:7" ht="36">
      <c r="B29" s="9" t="s">
        <v>39</v>
      </c>
      <c r="C29" s="11" t="s">
        <v>19</v>
      </c>
      <c r="D29" s="54" t="s">
        <v>40</v>
      </c>
      <c r="E29" s="24">
        <v>63000</v>
      </c>
      <c r="F29" s="24"/>
      <c r="G29" s="23">
        <f>SUM(E29:F29)</f>
        <v>63000</v>
      </c>
    </row>
    <row r="30" spans="2:7" ht="36">
      <c r="B30" s="13" t="s">
        <v>24</v>
      </c>
      <c r="C30" s="10" t="s">
        <v>25</v>
      </c>
      <c r="D30" s="50" t="s">
        <v>26</v>
      </c>
      <c r="E30" s="24">
        <v>915500</v>
      </c>
      <c r="F30" s="24"/>
      <c r="G30" s="23">
        <f>SUM(E30:F30)</f>
        <v>915500</v>
      </c>
    </row>
    <row r="31" spans="2:7" ht="54">
      <c r="B31" s="31" t="s">
        <v>62</v>
      </c>
      <c r="C31" s="32" t="s">
        <v>71</v>
      </c>
      <c r="D31" s="51" t="s">
        <v>57</v>
      </c>
      <c r="E31" s="30">
        <v>100000</v>
      </c>
      <c r="F31" s="30"/>
      <c r="G31" s="29">
        <f>E31+F31</f>
        <v>100000</v>
      </c>
    </row>
    <row r="32" spans="2:7" ht="18">
      <c r="B32" s="9" t="s">
        <v>41</v>
      </c>
      <c r="C32" s="11" t="s">
        <v>42</v>
      </c>
      <c r="D32" s="55" t="s">
        <v>43</v>
      </c>
      <c r="E32" s="24">
        <v>1000000</v>
      </c>
      <c r="F32" s="24"/>
      <c r="G32" s="23">
        <f>SUM(E32:F32)</f>
        <v>1000000</v>
      </c>
    </row>
    <row r="33" spans="2:7" ht="54">
      <c r="B33" s="31" t="s">
        <v>66</v>
      </c>
      <c r="C33" s="33">
        <v>490</v>
      </c>
      <c r="D33" s="51" t="s">
        <v>57</v>
      </c>
      <c r="E33" s="30"/>
      <c r="F33" s="30">
        <v>402950</v>
      </c>
      <c r="G33" s="29">
        <f>E33+F33</f>
        <v>402950</v>
      </c>
    </row>
    <row r="34" spans="2:7" ht="54">
      <c r="B34" s="31" t="s">
        <v>58</v>
      </c>
      <c r="C34" s="32" t="s">
        <v>59</v>
      </c>
      <c r="D34" s="51" t="s">
        <v>57</v>
      </c>
      <c r="E34" s="30">
        <v>100000</v>
      </c>
      <c r="F34" s="30"/>
      <c r="G34" s="29">
        <f>SUM(E34:F34)</f>
        <v>100000</v>
      </c>
    </row>
    <row r="35" spans="2:7" ht="18">
      <c r="B35" s="9" t="s">
        <v>48</v>
      </c>
      <c r="C35" s="11" t="s">
        <v>49</v>
      </c>
      <c r="D35" s="55" t="s">
        <v>56</v>
      </c>
      <c r="E35" s="25">
        <v>278000</v>
      </c>
      <c r="F35" s="24"/>
      <c r="G35" s="23">
        <f>SUM(E35:F35)</f>
        <v>278000</v>
      </c>
    </row>
    <row r="36" spans="2:7" ht="54">
      <c r="B36" s="9" t="s">
        <v>61</v>
      </c>
      <c r="C36" s="11" t="s">
        <v>50</v>
      </c>
      <c r="D36" s="50" t="s">
        <v>51</v>
      </c>
      <c r="E36" s="24">
        <v>216000</v>
      </c>
      <c r="F36" s="24"/>
      <c r="G36" s="23">
        <f>SUM(E36:F36)</f>
        <v>216000</v>
      </c>
    </row>
    <row r="37" spans="2:7" ht="18">
      <c r="B37" s="13" t="s">
        <v>61</v>
      </c>
      <c r="C37" s="11" t="s">
        <v>50</v>
      </c>
      <c r="D37" s="50" t="s">
        <v>52</v>
      </c>
      <c r="E37" s="24">
        <v>725500</v>
      </c>
      <c r="F37" s="24"/>
      <c r="G37" s="23">
        <f>SUM(E37:F37)</f>
        <v>725500</v>
      </c>
    </row>
    <row r="38" spans="2:7" ht="72">
      <c r="B38" s="9" t="s">
        <v>18</v>
      </c>
      <c r="C38" s="11" t="s">
        <v>19</v>
      </c>
      <c r="D38" s="55" t="s">
        <v>20</v>
      </c>
      <c r="E38" s="24">
        <v>102200</v>
      </c>
      <c r="F38" s="24"/>
      <c r="G38" s="23">
        <f t="shared" si="0"/>
        <v>102200</v>
      </c>
    </row>
    <row r="39" spans="2:7" ht="72">
      <c r="B39" s="9" t="s">
        <v>21</v>
      </c>
      <c r="C39" s="11" t="s">
        <v>22</v>
      </c>
      <c r="D39" s="55" t="s">
        <v>20</v>
      </c>
      <c r="E39" s="24">
        <v>8000</v>
      </c>
      <c r="F39" s="24"/>
      <c r="G39" s="23">
        <f t="shared" si="0"/>
        <v>8000</v>
      </c>
    </row>
    <row r="40" spans="2:7" ht="72">
      <c r="B40" s="9" t="s">
        <v>23</v>
      </c>
      <c r="C40" s="11" t="s">
        <v>22</v>
      </c>
      <c r="D40" s="55" t="s">
        <v>20</v>
      </c>
      <c r="E40" s="24">
        <v>516000</v>
      </c>
      <c r="F40" s="24"/>
      <c r="G40" s="23">
        <f t="shared" si="0"/>
        <v>516000</v>
      </c>
    </row>
    <row r="41" spans="2:7" ht="72">
      <c r="B41" s="9" t="s">
        <v>45</v>
      </c>
      <c r="C41" s="11" t="s">
        <v>22</v>
      </c>
      <c r="D41" s="55" t="s">
        <v>20</v>
      </c>
      <c r="E41" s="24">
        <v>1142400</v>
      </c>
      <c r="F41" s="24"/>
      <c r="G41" s="23">
        <f>SUM(E41:F41)</f>
        <v>1142400</v>
      </c>
    </row>
    <row r="42" spans="2:7" ht="72">
      <c r="B42" s="9" t="s">
        <v>46</v>
      </c>
      <c r="C42" s="11" t="s">
        <v>22</v>
      </c>
      <c r="D42" s="55" t="s">
        <v>47</v>
      </c>
      <c r="E42" s="24">
        <v>340000</v>
      </c>
      <c r="F42" s="24"/>
      <c r="G42" s="23">
        <f>SUM(E42:F42)</f>
        <v>340000</v>
      </c>
    </row>
    <row r="43" spans="2:7" ht="36">
      <c r="B43" s="9" t="s">
        <v>32</v>
      </c>
      <c r="C43" s="10" t="s">
        <v>33</v>
      </c>
      <c r="D43" s="56" t="s">
        <v>34</v>
      </c>
      <c r="E43" s="24">
        <v>480000</v>
      </c>
      <c r="F43" s="24"/>
      <c r="G43" s="23">
        <f t="shared" si="0"/>
        <v>480000</v>
      </c>
    </row>
    <row r="44" spans="2:7" ht="198">
      <c r="B44" s="9" t="s">
        <v>35</v>
      </c>
      <c r="C44" s="11" t="s">
        <v>0</v>
      </c>
      <c r="D44" s="54" t="s">
        <v>36</v>
      </c>
      <c r="E44" s="24">
        <v>1301400</v>
      </c>
      <c r="F44" s="24"/>
      <c r="G44" s="23">
        <f t="shared" si="0"/>
        <v>1301400</v>
      </c>
    </row>
    <row r="45" spans="2:7" ht="54">
      <c r="B45" s="9" t="s">
        <v>37</v>
      </c>
      <c r="C45" s="11" t="s">
        <v>19</v>
      </c>
      <c r="D45" s="54" t="s">
        <v>38</v>
      </c>
      <c r="E45" s="24">
        <v>50000</v>
      </c>
      <c r="F45" s="24"/>
      <c r="G45" s="23">
        <f t="shared" si="0"/>
        <v>50000</v>
      </c>
    </row>
    <row r="46" spans="2:7" ht="198">
      <c r="B46" s="9" t="s">
        <v>37</v>
      </c>
      <c r="C46" s="11" t="s">
        <v>19</v>
      </c>
      <c r="D46" s="57" t="s">
        <v>36</v>
      </c>
      <c r="E46" s="24">
        <v>29000</v>
      </c>
      <c r="F46" s="24"/>
      <c r="G46" s="23">
        <f t="shared" si="0"/>
        <v>29000</v>
      </c>
    </row>
    <row r="47" spans="2:7" ht="36">
      <c r="B47" s="9" t="s">
        <v>29</v>
      </c>
      <c r="C47" s="10" t="s">
        <v>30</v>
      </c>
      <c r="D47" s="56" t="s">
        <v>31</v>
      </c>
      <c r="E47" s="24">
        <v>76000</v>
      </c>
      <c r="F47" s="24"/>
      <c r="G47" s="23">
        <f>SUM(E47:F47)</f>
        <v>76000</v>
      </c>
    </row>
    <row r="48" spans="2:7" ht="54">
      <c r="B48" s="9" t="s">
        <v>27</v>
      </c>
      <c r="C48" s="10" t="s">
        <v>25</v>
      </c>
      <c r="D48" s="56" t="s">
        <v>28</v>
      </c>
      <c r="E48" s="24">
        <v>199000</v>
      </c>
      <c r="F48" s="24"/>
      <c r="G48" s="23">
        <f>SUM(E48:F48)</f>
        <v>199000</v>
      </c>
    </row>
    <row r="49" spans="2:7" ht="54">
      <c r="B49" s="31" t="s">
        <v>64</v>
      </c>
      <c r="C49" s="32" t="s">
        <v>70</v>
      </c>
      <c r="D49" s="51" t="s">
        <v>57</v>
      </c>
      <c r="E49" s="30"/>
      <c r="F49" s="30">
        <v>5000</v>
      </c>
      <c r="G49" s="29">
        <f>E49+F49</f>
        <v>5000</v>
      </c>
    </row>
    <row r="50" spans="2:7" ht="54">
      <c r="B50" s="31" t="s">
        <v>65</v>
      </c>
      <c r="C50" s="32" t="s">
        <v>69</v>
      </c>
      <c r="D50" s="51" t="s">
        <v>57</v>
      </c>
      <c r="E50" s="30">
        <v>55000</v>
      </c>
      <c r="F50" s="30"/>
      <c r="G50" s="29">
        <f>E50+F50</f>
        <v>55000</v>
      </c>
    </row>
    <row r="51" spans="2:7" ht="72">
      <c r="B51" s="14">
        <v>4716022</v>
      </c>
      <c r="C51" s="17">
        <v>610</v>
      </c>
      <c r="D51" s="58" t="s">
        <v>44</v>
      </c>
      <c r="E51" s="25"/>
      <c r="F51" s="25">
        <v>690600</v>
      </c>
      <c r="G51" s="26">
        <f t="shared" si="0"/>
        <v>690600</v>
      </c>
    </row>
    <row r="52" spans="2:7" ht="54">
      <c r="B52" s="14">
        <v>4816430</v>
      </c>
      <c r="C52" s="17" t="s">
        <v>68</v>
      </c>
      <c r="D52" s="58" t="s">
        <v>67</v>
      </c>
      <c r="E52" s="25">
        <v>1300000</v>
      </c>
      <c r="F52" s="25"/>
      <c r="G52" s="26">
        <f t="shared" si="0"/>
        <v>1300000</v>
      </c>
    </row>
    <row r="53" spans="2:7" ht="22.5" customHeight="1">
      <c r="B53" s="12"/>
      <c r="C53" s="10"/>
      <c r="D53" s="6"/>
      <c r="E53" s="23">
        <f>SUM(E11:E52)</f>
        <v>17167705</v>
      </c>
      <c r="F53" s="23">
        <f>SUM(F11:F52)</f>
        <v>1290900</v>
      </c>
      <c r="G53" s="23">
        <f>SUM(G11:G52)</f>
        <v>18458605</v>
      </c>
    </row>
    <row r="54" spans="2:7" ht="18">
      <c r="B54" s="37" t="s">
        <v>78</v>
      </c>
      <c r="C54" s="38"/>
      <c r="D54" s="39"/>
      <c r="E54" s="40"/>
      <c r="F54" s="41"/>
      <c r="G54" s="42"/>
    </row>
    <row r="55" spans="2:7" ht="18">
      <c r="B55" s="37" t="s">
        <v>79</v>
      </c>
      <c r="C55" s="43"/>
      <c r="D55" s="43"/>
      <c r="E55" s="44"/>
      <c r="F55" s="45"/>
      <c r="G55" s="46" t="s">
        <v>80</v>
      </c>
    </row>
    <row r="56" spans="2:7" ht="15">
      <c r="B56" s="34"/>
      <c r="C56" s="34"/>
      <c r="D56" s="34"/>
      <c r="E56" s="34"/>
      <c r="F56" s="34"/>
      <c r="G56" s="34"/>
    </row>
    <row r="57" spans="2:7" ht="15">
      <c r="B57" s="35"/>
      <c r="C57" s="35"/>
      <c r="D57" s="35"/>
      <c r="E57" s="35"/>
      <c r="F57" s="35"/>
      <c r="G57" s="35"/>
    </row>
    <row r="58" spans="2:7" ht="15">
      <c r="B58" s="15"/>
      <c r="C58" s="16"/>
      <c r="D58" s="36"/>
      <c r="E58" s="36"/>
      <c r="F58" s="36"/>
      <c r="G58" s="36"/>
    </row>
  </sheetData>
  <sheetProtection selectLockedCells="1" selectUnlockedCells="1"/>
  <mergeCells count="1">
    <mergeCell ref="C7:G7"/>
  </mergeCells>
  <printOptions horizontalCentered="1"/>
  <pageMargins left="0.9055118110236221" right="0.11811023622047245" top="0.3937007874015748" bottom="0.2362204724409449" header="0.5118110236220472" footer="0"/>
  <pageSetup horizontalDpi="300" verticalDpi="300" orientation="portrait" paperSize="9" scale="56" r:id="rId1"/>
  <headerFooter alignWithMargins="0">
    <oddFooter>&amp;R&amp;P</oddFooter>
  </headerFooter>
  <rowBreaks count="2" manualBreakCount="2">
    <brk id="29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2017-10-25T12:31:04Z</cp:lastPrinted>
  <dcterms:created xsi:type="dcterms:W3CDTF">2016-12-15T16:13:03Z</dcterms:created>
  <dcterms:modified xsi:type="dcterms:W3CDTF">2017-12-04T07:34:51Z</dcterms:modified>
  <cp:category/>
  <cp:version/>
  <cp:contentType/>
  <cp:contentStatus/>
</cp:coreProperties>
</file>