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456" windowHeight="9948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<sst xmlns="http://schemas.openxmlformats.org/spreadsheetml/2006/main" count="83" uniqueCount="69">
  <si>
    <t>тис. грн.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</si>
  <si>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</si>
  <si>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</si>
  <si>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</si>
  <si>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</si>
  <si>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</si>
  <si>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</si>
  <si>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</si>
  <si>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</si>
  <si>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</si>
  <si>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</si>
  <si>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</si>
  <si>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</si>
  <si>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</si>
  <si>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</si>
  <si>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</si>
  <si>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</si>
  <si>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</si>
  <si>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</si>
  <si>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</si>
  <si>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</si>
  <si>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</si>
  <si>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</si>
  <si>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</si>
  <si>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</si>
  <si>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</si>
  <si>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</si>
  <si>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Інші неподаткові надходження  </t>
  </si>
  <si>
    <t>Офіційні трансферти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</si>
  <si>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</si>
  <si>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</si>
  <si>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</si>
  <si>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</si>
  <si>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</si>
  <si>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</si>
  <si>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</si>
  <si>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</si>
  <si>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</si>
  <si>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Код</t>
  </si>
  <si>
    <t>Бюджетні призначення</t>
  </si>
  <si>
    <t>Уточнені бюджетні призначення</t>
  </si>
  <si>
    <t>Фактичне виконання</t>
  </si>
  <si>
    <t>ЗАТВЕРДЖЕНО</t>
  </si>
  <si>
    <t>Рішення міської ради</t>
  </si>
  <si>
    <t>Додаток 1</t>
  </si>
  <si>
    <t>Виконання бюджету м. Прилуки за 9 місяців 2017 року</t>
  </si>
  <si>
    <t>ї</t>
  </si>
  <si>
    <t>Загальний фонд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</si>
  <si>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 державна або комунальна власність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</si>
  <si>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</si>
  <si>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</si>
  <si>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</si>
  <si>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Субвенції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</si>
  <si>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Разом власних доходів</t>
  </si>
  <si>
    <t>Разом доходів загального фонду</t>
  </si>
  <si>
    <t>Спеціальний фонд</t>
  </si>
  <si>
    <t>Інші податки та збори </t>
  </si>
  <si>
    <t>Екологічний податок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</si>
  <si>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</si>
  <si>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</si>
  <si>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</si>
  <si>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</si>
  <si>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</si>
  <si>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Всього доходів спеціального фонду (без трансфертів)</t>
  </si>
  <si>
    <t>Всього доходів спеціального фонду</t>
  </si>
  <si>
    <t>Разом доходів бюджету</t>
  </si>
  <si>
    <t>Уточнені бюджетні призначення на 9 місяців 2017 року</t>
  </si>
  <si>
    <t>(35сесія 7 скликання)</t>
  </si>
  <si>
    <r>
      <t xml:space="preserve">29 листопада 2017 року № </t>
    </r>
    <r>
      <rPr>
        <u val="single"/>
        <sz val="1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</si>
</sst>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  <numFmt numFmtId="174" formatCode="#0.000"/>
    <numFmt numFmtId="175" formatCode="#0.0"/>
    <numFmt numFmtId="176" formatCode="0.0"/>
    <numFmt numFmtId="177" formatCode="#,##0.000"/>
  </numFmts>
  <fonts count="4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8"/>
      <color theme="1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3" fillId="0" borderId="0" xfId="0" applyFont="1" applyAlignment="1">
      <alignment/>
    </xf>
    <xf numFmtId="4" fontId="0" fillId="0" borderId="0" xfId="0" applyNumberFormat="1" applyAlignment="1">
      <alignment/>
    </xf>
    <xf numFmtId="4" fontId="6" fillId="33" borderId="0" xfId="0" applyNumberFormat="1" applyFont="1" applyFill="1" applyBorder="1" applyAlignment="1" applyProtection="1">
      <alignment horizontal="left" vertical="top"/>
      <protection/>
    </xf>
    <xf numFmtId="4" fontId="4" fillId="0" borderId="0" xfId="0" applyNumberFormat="1" applyFont="1" applyAlignment="1">
      <alignment horizontal="center" wrapText="1"/>
    </xf>
    <xf numFmtId="4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176" fontId="43" fillId="34" borderId="10" xfId="0" applyNumberFormat="1" applyFont="1" applyFill="1" applyBorder="1" applyAlignment="1">
      <alignment horizontal="right"/>
    </xf>
    <xf numFmtId="176" fontId="5" fillId="0" borderId="10" xfId="0" applyNumberFormat="1" applyFont="1" applyBorder="1" applyAlignment="1">
      <alignment horizontal="right" wrapText="1"/>
    </xf>
    <xf numFmtId="0" fontId="8" fillId="34" borderId="11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72" fontId="2" fillId="34" borderId="11" xfId="0" applyNumberFormat="1" applyFont="1" applyFill="1" applyBorder="1" applyAlignment="1">
      <alignment horizontal="center"/>
    </xf>
    <xf numFmtId="172" fontId="2" fillId="34" borderId="13" xfId="0" applyNumberFormat="1" applyFont="1" applyFill="1" applyBorder="1" applyAlignment="1">
      <alignment horizontal="center"/>
    </xf>
    <xf numFmtId="172" fontId="2" fillId="34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46" zoomScaleNormal="67" zoomScaleSheetLayoutView="46" zoomScalePageLayoutView="0" workbookViewId="0" topLeftCell="A1">
      <selection activeCell="H9" sqref="H9"/>
    </sheetView>
  </sheetViews>
  <sheetFormatPr defaultColWidth="9.140625" defaultRowHeight="12.75"/>
  <cols>
    <col min="1" max="1" width="17.421875" style="0" bestFit="1" customWidth="1"/>
    <col min="2" max="2" width="72.00390625" style="0" customWidth="1"/>
    <col min="3" max="3" width="21.7109375" style="7" customWidth="1"/>
    <col min="4" max="4" width="22.28125" style="7" customWidth="1"/>
    <col min="5" max="5" width="19.7109375" style="7" customWidth="1"/>
    <col min="6" max="6" width="18.8515625" style="7" customWidth="1"/>
    <col min="7" max="7" width="15.8515625" style="7" bestFit="1" customWidth="1"/>
    <col min="8" max="8" width="12.7109375" style="7" bestFit="1" customWidth="1"/>
  </cols>
  <sheetData>
    <row r="1" ht="22.5">
      <c r="F1" s="8" t="s">
        <v>42</v>
      </c>
    </row>
    <row r="2" ht="22.5">
      <c r="F2" s="8" t="s">
        <v>43</v>
      </c>
    </row>
    <row r="3" ht="22.5">
      <c r="F3" s="8" t="s">
        <v>67</v>
      </c>
    </row>
    <row r="4" ht="22.5">
      <c r="F4" s="8" t="s">
        <v>68</v>
      </c>
    </row>
    <row r="5" ht="22.5">
      <c r="F5" s="9"/>
    </row>
    <row r="6" ht="22.5">
      <c r="F6" s="8" t="s">
        <v>44</v>
      </c>
    </row>
    <row r="10" spans="1:11" ht="13.5">
      <c r="A10" s="1"/>
      <c r="B10" s="1"/>
      <c r="C10" s="10"/>
      <c r="D10" s="10"/>
      <c r="E10" s="10"/>
      <c r="F10" s="10"/>
      <c r="G10" s="10"/>
      <c r="H10" s="10"/>
      <c r="I10" s="1"/>
      <c r="J10" s="1"/>
      <c r="K10" s="1"/>
    </row>
    <row r="11" spans="1:11" ht="22.5">
      <c r="A11" s="21" t="s">
        <v>45</v>
      </c>
      <c r="B11" s="21"/>
      <c r="C11" s="21"/>
      <c r="D11" s="21"/>
      <c r="E11" s="21"/>
      <c r="F11" s="21"/>
      <c r="G11" s="21"/>
      <c r="H11" s="21"/>
      <c r="I11" s="1"/>
      <c r="J11" s="1"/>
      <c r="K11" s="1"/>
    </row>
    <row r="12" spans="1:11" ht="13.5">
      <c r="A12" s="6" t="s">
        <v>46</v>
      </c>
      <c r="B12" s="6"/>
      <c r="C12" s="11"/>
      <c r="D12" s="11"/>
      <c r="E12" s="11"/>
      <c r="F12" s="11"/>
      <c r="G12" s="11"/>
      <c r="H12" s="11"/>
      <c r="I12" s="6"/>
      <c r="J12" s="6"/>
      <c r="K12" s="6"/>
    </row>
    <row r="13" ht="23.25">
      <c r="G13" s="12" t="s">
        <v>0</v>
      </c>
    </row>
    <row r="14" spans="1:8" ht="102">
      <c r="A14" s="2" t="s">
        <v>38</v>
      </c>
      <c r="B14" s="2" t="s">
        <v>1</v>
      </c>
      <c r="C14" s="13" t="s">
        <v>39</v>
      </c>
      <c r="D14" s="13" t="s">
        <v>40</v>
      </c>
      <c r="E14" s="14" t="s">
        <v>66</v>
      </c>
      <c r="F14" s="13" t="s">
        <v>41</v>
      </c>
      <c r="G14" s="13" t="s">
        <v>2</v>
      </c>
      <c r="H14" s="13" t="s">
        <v>3</v>
      </c>
    </row>
    <row r="15" spans="1:8" ht="22.5">
      <c r="A15" s="22" t="s">
        <v>47</v>
      </c>
      <c r="B15" s="23"/>
      <c r="C15" s="23"/>
      <c r="D15" s="23"/>
      <c r="E15" s="23"/>
      <c r="F15" s="23"/>
      <c r="G15" s="23"/>
      <c r="H15" s="24"/>
    </row>
    <row r="16" spans="1:8" ht="22.5">
      <c r="A16" s="3">
        <v>10000000</v>
      </c>
      <c r="B16" s="3" t="s">
        <v>4</v>
      </c>
      <c r="C16" s="15">
        <v>189086.7</v>
      </c>
      <c r="D16" s="15">
        <v>195639.7</v>
      </c>
      <c r="E16" s="15">
        <v>145529.4</v>
      </c>
      <c r="F16" s="15">
        <v>147846.1</v>
      </c>
      <c r="G16" s="15">
        <f aca="true" t="shared" si="0" ref="G16:G28">F16-E16</f>
        <v>2316.7000000000116</v>
      </c>
      <c r="H16" s="15">
        <f aca="true" t="shared" si="1" ref="H16:H28">IF(E16=0,0,F16/E16*100)</f>
        <v>101.59191201228069</v>
      </c>
    </row>
    <row r="17" spans="1:8" ht="45">
      <c r="A17" s="3">
        <v>11000000</v>
      </c>
      <c r="B17" s="3" t="s">
        <v>5</v>
      </c>
      <c r="C17" s="15">
        <v>125172</v>
      </c>
      <c r="D17" s="15">
        <v>125172</v>
      </c>
      <c r="E17" s="15">
        <v>95108.4</v>
      </c>
      <c r="F17" s="15">
        <v>95821.1</v>
      </c>
      <c r="G17" s="15">
        <f t="shared" si="0"/>
        <v>712.7000000000116</v>
      </c>
      <c r="H17" s="15">
        <f t="shared" si="1"/>
        <v>100.74935547228216</v>
      </c>
    </row>
    <row r="18" spans="1:8" ht="22.5">
      <c r="A18" s="4">
        <v>11010000</v>
      </c>
      <c r="B18" s="4" t="s">
        <v>6</v>
      </c>
      <c r="C18" s="16">
        <v>125152</v>
      </c>
      <c r="D18" s="16">
        <v>125152</v>
      </c>
      <c r="E18" s="16">
        <v>95088.4</v>
      </c>
      <c r="F18" s="16">
        <v>95811.3</v>
      </c>
      <c r="G18" s="16">
        <f t="shared" si="0"/>
        <v>722.9000000000087</v>
      </c>
      <c r="H18" s="16">
        <f t="shared" si="1"/>
        <v>100.76023994514578</v>
      </c>
    </row>
    <row r="19" spans="1:8" ht="22.5">
      <c r="A19" s="4">
        <v>11020000</v>
      </c>
      <c r="B19" s="4" t="s">
        <v>7</v>
      </c>
      <c r="C19" s="16">
        <v>20</v>
      </c>
      <c r="D19" s="16">
        <v>20</v>
      </c>
      <c r="E19" s="16">
        <v>20</v>
      </c>
      <c r="F19" s="16">
        <v>9.8</v>
      </c>
      <c r="G19" s="16">
        <f t="shared" si="0"/>
        <v>-10.2</v>
      </c>
      <c r="H19" s="16">
        <f t="shared" si="1"/>
        <v>49.00000000000001</v>
      </c>
    </row>
    <row r="20" spans="1:8" ht="45">
      <c r="A20" s="3">
        <v>13000000</v>
      </c>
      <c r="B20" s="3" t="s">
        <v>8</v>
      </c>
      <c r="C20" s="15">
        <v>0</v>
      </c>
      <c r="D20" s="15">
        <v>0</v>
      </c>
      <c r="E20" s="15">
        <v>0</v>
      </c>
      <c r="F20" s="15">
        <v>0.9</v>
      </c>
      <c r="G20" s="15">
        <f t="shared" si="0"/>
        <v>0.9</v>
      </c>
      <c r="H20" s="15">
        <f t="shared" si="1"/>
        <v>0</v>
      </c>
    </row>
    <row r="21" spans="1:8" ht="45">
      <c r="A21" s="4">
        <v>13010000</v>
      </c>
      <c r="B21" s="4" t="s">
        <v>9</v>
      </c>
      <c r="C21" s="16">
        <v>0</v>
      </c>
      <c r="D21" s="16">
        <v>0</v>
      </c>
      <c r="E21" s="16">
        <v>0</v>
      </c>
      <c r="F21" s="16">
        <v>0.9</v>
      </c>
      <c r="G21" s="16">
        <f t="shared" si="0"/>
        <v>0.9</v>
      </c>
      <c r="H21" s="16">
        <f t="shared" si="1"/>
        <v>0</v>
      </c>
    </row>
    <row r="22" spans="1:8" ht="22.5">
      <c r="A22" s="3">
        <v>14000000</v>
      </c>
      <c r="B22" s="3" t="s">
        <v>10</v>
      </c>
      <c r="C22" s="15">
        <v>14472</v>
      </c>
      <c r="D22" s="15">
        <v>14472</v>
      </c>
      <c r="E22" s="15">
        <v>8408.2</v>
      </c>
      <c r="F22" s="15">
        <v>8279.8</v>
      </c>
      <c r="G22" s="15">
        <f t="shared" si="0"/>
        <v>-128.40000000000146</v>
      </c>
      <c r="H22" s="15">
        <f t="shared" si="1"/>
        <v>98.47291929307104</v>
      </c>
    </row>
    <row r="23" spans="1:8" ht="45">
      <c r="A23" s="4">
        <v>14020000</v>
      </c>
      <c r="B23" s="4" t="s">
        <v>11</v>
      </c>
      <c r="C23" s="16">
        <v>0</v>
      </c>
      <c r="D23" s="16">
        <v>1050</v>
      </c>
      <c r="E23" s="16">
        <v>1050</v>
      </c>
      <c r="F23" s="16">
        <v>939.5</v>
      </c>
      <c r="G23" s="16">
        <f t="shared" si="0"/>
        <v>-110.5</v>
      </c>
      <c r="H23" s="16">
        <f t="shared" si="1"/>
        <v>89.47619047619048</v>
      </c>
    </row>
    <row r="24" spans="1:8" ht="68.25">
      <c r="A24" s="4">
        <v>14030000</v>
      </c>
      <c r="B24" s="4" t="s">
        <v>12</v>
      </c>
      <c r="C24" s="16">
        <v>0</v>
      </c>
      <c r="D24" s="16">
        <v>3750</v>
      </c>
      <c r="E24" s="16">
        <v>3750</v>
      </c>
      <c r="F24" s="16">
        <v>3442.6</v>
      </c>
      <c r="G24" s="16">
        <f t="shared" si="0"/>
        <v>-307.4000000000001</v>
      </c>
      <c r="H24" s="16">
        <f t="shared" si="1"/>
        <v>91.80266666666667</v>
      </c>
    </row>
    <row r="25" spans="1:8" ht="68.25">
      <c r="A25" s="4">
        <v>14040000</v>
      </c>
      <c r="B25" s="4" t="s">
        <v>13</v>
      </c>
      <c r="C25" s="16">
        <v>14472</v>
      </c>
      <c r="D25" s="16">
        <v>9672</v>
      </c>
      <c r="E25" s="16">
        <v>3608.2</v>
      </c>
      <c r="F25" s="16">
        <v>3897.7</v>
      </c>
      <c r="G25" s="16">
        <f t="shared" si="0"/>
        <v>289.5</v>
      </c>
      <c r="H25" s="16">
        <f t="shared" si="1"/>
        <v>108.02339116456959</v>
      </c>
    </row>
    <row r="26" spans="1:8" ht="22.5">
      <c r="A26" s="3">
        <v>18000000</v>
      </c>
      <c r="B26" s="3" t="s">
        <v>14</v>
      </c>
      <c r="C26" s="15">
        <v>49442.7</v>
      </c>
      <c r="D26" s="15">
        <v>55995.7</v>
      </c>
      <c r="E26" s="15">
        <v>42012.8</v>
      </c>
      <c r="F26" s="15">
        <v>43744.3</v>
      </c>
      <c r="G26" s="15">
        <f t="shared" si="0"/>
        <v>1731.5</v>
      </c>
      <c r="H26" s="15">
        <f t="shared" si="1"/>
        <v>104.12136301317693</v>
      </c>
    </row>
    <row r="27" spans="1:8" ht="22.5">
      <c r="A27" s="4">
        <v>18010000</v>
      </c>
      <c r="B27" s="4" t="s">
        <v>15</v>
      </c>
      <c r="C27" s="16">
        <v>25466.7</v>
      </c>
      <c r="D27" s="16">
        <v>29077.7</v>
      </c>
      <c r="E27" s="16">
        <v>22332.9</v>
      </c>
      <c r="F27" s="16">
        <v>23539.6</v>
      </c>
      <c r="G27" s="16">
        <f t="shared" si="0"/>
        <v>1206.699999999997</v>
      </c>
      <c r="H27" s="16">
        <f t="shared" si="1"/>
        <v>105.40323916732713</v>
      </c>
    </row>
    <row r="28" spans="1:8" ht="22.5">
      <c r="A28" s="4">
        <v>18030000</v>
      </c>
      <c r="B28" s="4" t="s">
        <v>16</v>
      </c>
      <c r="C28" s="16">
        <v>22</v>
      </c>
      <c r="D28" s="16">
        <v>22</v>
      </c>
      <c r="E28" s="16">
        <v>15.1</v>
      </c>
      <c r="F28" s="16">
        <v>14.5</v>
      </c>
      <c r="G28" s="16">
        <f t="shared" si="0"/>
        <v>-0.5999999999999996</v>
      </c>
      <c r="H28" s="16">
        <f t="shared" si="1"/>
        <v>96.02649006622516</v>
      </c>
    </row>
    <row r="29" spans="1:8" ht="68.25">
      <c r="A29" s="4">
        <v>18040000</v>
      </c>
      <c r="B29" s="4" t="s">
        <v>17</v>
      </c>
      <c r="C29" s="16">
        <v>0</v>
      </c>
      <c r="D29" s="16">
        <v>0</v>
      </c>
      <c r="E29" s="16">
        <v>0</v>
      </c>
      <c r="F29" s="16">
        <v>-5.3</v>
      </c>
      <c r="G29" s="16">
        <f aca="true" t="shared" si="2" ref="G29:G43">F29-E29</f>
        <v>-5.3</v>
      </c>
      <c r="H29" s="16">
        <f aca="true" t="shared" si="3" ref="H29:H43">IF(E29=0,0,F29/E29*100)</f>
        <v>0</v>
      </c>
    </row>
    <row r="30" spans="1:8" ht="22.5">
      <c r="A30" s="4">
        <v>18050000</v>
      </c>
      <c r="B30" s="4" t="s">
        <v>18</v>
      </c>
      <c r="C30" s="16">
        <v>23954</v>
      </c>
      <c r="D30" s="16">
        <v>26896</v>
      </c>
      <c r="E30" s="16">
        <v>19664.8</v>
      </c>
      <c r="F30" s="16">
        <v>20195.5</v>
      </c>
      <c r="G30" s="16">
        <f t="shared" si="2"/>
        <v>530.7000000000007</v>
      </c>
      <c r="H30" s="16">
        <f t="shared" si="3"/>
        <v>102.69873072698425</v>
      </c>
    </row>
    <row r="31" spans="1:8" ht="22.5">
      <c r="A31" s="3">
        <v>20000000</v>
      </c>
      <c r="B31" s="3" t="s">
        <v>19</v>
      </c>
      <c r="C31" s="15">
        <v>3594.3</v>
      </c>
      <c r="D31" s="15">
        <v>5599.6</v>
      </c>
      <c r="E31" s="15">
        <v>4633.2</v>
      </c>
      <c r="F31" s="15">
        <v>5156.9</v>
      </c>
      <c r="G31" s="15">
        <f t="shared" si="2"/>
        <v>523.6999999999998</v>
      </c>
      <c r="H31" s="15">
        <f t="shared" si="3"/>
        <v>111.30320296986964</v>
      </c>
    </row>
    <row r="32" spans="1:8" ht="45">
      <c r="A32" s="3">
        <v>21000000</v>
      </c>
      <c r="B32" s="3" t="s">
        <v>20</v>
      </c>
      <c r="C32" s="15">
        <v>39.5</v>
      </c>
      <c r="D32" s="15">
        <v>1285.4</v>
      </c>
      <c r="E32" s="15">
        <v>1277.6</v>
      </c>
      <c r="F32" s="15">
        <v>1288.7</v>
      </c>
      <c r="G32" s="15">
        <f t="shared" si="2"/>
        <v>11.100000000000136</v>
      </c>
      <c r="H32" s="15">
        <f t="shared" si="3"/>
        <v>100.86881653099562</v>
      </c>
    </row>
    <row r="33" spans="1:8" ht="159">
      <c r="A33" s="4">
        <v>21010000</v>
      </c>
      <c r="B33" s="4" t="s">
        <v>48</v>
      </c>
      <c r="C33" s="16">
        <v>9.5</v>
      </c>
      <c r="D33" s="16">
        <v>20</v>
      </c>
      <c r="E33" s="16">
        <v>20</v>
      </c>
      <c r="F33" s="16">
        <v>22.9</v>
      </c>
      <c r="G33" s="16">
        <f t="shared" si="2"/>
        <v>2.8999999999999986</v>
      </c>
      <c r="H33" s="16">
        <f t="shared" si="3"/>
        <v>114.5</v>
      </c>
    </row>
    <row r="34" spans="1:8" ht="45">
      <c r="A34" s="4">
        <v>21050000</v>
      </c>
      <c r="B34" s="4" t="s">
        <v>21</v>
      </c>
      <c r="C34" s="16">
        <v>0</v>
      </c>
      <c r="D34" s="16">
        <v>1224.9</v>
      </c>
      <c r="E34" s="16">
        <v>1224.9</v>
      </c>
      <c r="F34" s="16">
        <v>1224.9</v>
      </c>
      <c r="G34" s="16">
        <f t="shared" si="2"/>
        <v>0</v>
      </c>
      <c r="H34" s="16">
        <f t="shared" si="3"/>
        <v>100</v>
      </c>
    </row>
    <row r="35" spans="1:8" ht="22.5">
      <c r="A35" s="4">
        <v>21080000</v>
      </c>
      <c r="B35" s="4" t="s">
        <v>22</v>
      </c>
      <c r="C35" s="16">
        <v>30</v>
      </c>
      <c r="D35" s="16">
        <v>40.5</v>
      </c>
      <c r="E35" s="16">
        <v>32.7</v>
      </c>
      <c r="F35" s="16">
        <v>40.9</v>
      </c>
      <c r="G35" s="16">
        <f t="shared" si="2"/>
        <v>8.199999999999996</v>
      </c>
      <c r="H35" s="16">
        <f t="shared" si="3"/>
        <v>125.07645259938836</v>
      </c>
    </row>
    <row r="36" spans="1:8" ht="45">
      <c r="A36" s="3">
        <v>22000000</v>
      </c>
      <c r="B36" s="3" t="s">
        <v>23</v>
      </c>
      <c r="C36" s="15">
        <v>3357.8</v>
      </c>
      <c r="D36" s="15">
        <v>4067.2</v>
      </c>
      <c r="E36" s="15">
        <v>3160.4</v>
      </c>
      <c r="F36" s="15">
        <v>3336.4</v>
      </c>
      <c r="G36" s="15">
        <f t="shared" si="2"/>
        <v>176</v>
      </c>
      <c r="H36" s="15">
        <f t="shared" si="3"/>
        <v>105.56891532717378</v>
      </c>
    </row>
    <row r="37" spans="1:8" ht="22.5">
      <c r="A37" s="4">
        <v>22010000</v>
      </c>
      <c r="B37" s="4" t="s">
        <v>24</v>
      </c>
      <c r="C37" s="16">
        <v>2765.8</v>
      </c>
      <c r="D37" s="16">
        <v>3475.2</v>
      </c>
      <c r="E37" s="16">
        <v>2722.4</v>
      </c>
      <c r="F37" s="16">
        <v>2874.2</v>
      </c>
      <c r="G37" s="16">
        <f t="shared" si="2"/>
        <v>151.79999999999973</v>
      </c>
      <c r="H37" s="16">
        <f t="shared" si="3"/>
        <v>105.57596238612987</v>
      </c>
    </row>
    <row r="38" spans="1:8" ht="68.25">
      <c r="A38" s="4">
        <v>22080000</v>
      </c>
      <c r="B38" s="4" t="s">
        <v>25</v>
      </c>
      <c r="C38" s="16">
        <v>292</v>
      </c>
      <c r="D38" s="16">
        <v>292</v>
      </c>
      <c r="E38" s="16">
        <v>190.3</v>
      </c>
      <c r="F38" s="16">
        <v>204.2</v>
      </c>
      <c r="G38" s="16">
        <f t="shared" si="2"/>
        <v>13.899999999999977</v>
      </c>
      <c r="H38" s="16">
        <f t="shared" si="3"/>
        <v>107.3042564372044</v>
      </c>
    </row>
    <row r="39" spans="1:8" ht="22.5">
      <c r="A39" s="4">
        <v>22090000</v>
      </c>
      <c r="B39" s="4" t="s">
        <v>26</v>
      </c>
      <c r="C39" s="16">
        <v>300</v>
      </c>
      <c r="D39" s="16">
        <v>300</v>
      </c>
      <c r="E39" s="16">
        <v>247.7</v>
      </c>
      <c r="F39" s="16">
        <v>258</v>
      </c>
      <c r="G39" s="16">
        <f t="shared" si="2"/>
        <v>10.300000000000011</v>
      </c>
      <c r="H39" s="16">
        <f t="shared" si="3"/>
        <v>104.15825595478401</v>
      </c>
    </row>
    <row r="40" spans="1:8" ht="22.5">
      <c r="A40" s="3">
        <v>24000000</v>
      </c>
      <c r="B40" s="3" t="s">
        <v>27</v>
      </c>
      <c r="C40" s="15">
        <v>197</v>
      </c>
      <c r="D40" s="15">
        <v>247</v>
      </c>
      <c r="E40" s="15">
        <v>195.2</v>
      </c>
      <c r="F40" s="15">
        <v>531.7</v>
      </c>
      <c r="G40" s="15">
        <f t="shared" si="2"/>
        <v>336.50000000000006</v>
      </c>
      <c r="H40" s="15">
        <f t="shared" si="3"/>
        <v>272.38729508196724</v>
      </c>
    </row>
    <row r="41" spans="1:8" ht="22.5">
      <c r="A41" s="3">
        <v>24060000</v>
      </c>
      <c r="B41" s="3" t="s">
        <v>22</v>
      </c>
      <c r="C41" s="15">
        <v>197</v>
      </c>
      <c r="D41" s="15">
        <v>247</v>
      </c>
      <c r="E41" s="15">
        <v>195.2</v>
      </c>
      <c r="F41" s="15">
        <v>531.7</v>
      </c>
      <c r="G41" s="15">
        <f t="shared" si="2"/>
        <v>336.50000000000006</v>
      </c>
      <c r="H41" s="15">
        <f t="shared" si="3"/>
        <v>272.38729508196724</v>
      </c>
    </row>
    <row r="42" spans="1:8" ht="22.5">
      <c r="A42" s="19" t="s">
        <v>53</v>
      </c>
      <c r="B42" s="20"/>
      <c r="C42" s="17">
        <v>192681</v>
      </c>
      <c r="D42" s="17">
        <v>201239.3</v>
      </c>
      <c r="E42" s="17">
        <v>150162.5</v>
      </c>
      <c r="F42" s="17">
        <v>153003</v>
      </c>
      <c r="G42" s="17">
        <f>F42-E42</f>
        <v>2840.5</v>
      </c>
      <c r="H42" s="17">
        <f>IF(E42=0,0,F42/E42*100)</f>
        <v>101.89161741446766</v>
      </c>
    </row>
    <row r="43" spans="1:8" ht="22.5">
      <c r="A43" s="3">
        <v>40000000</v>
      </c>
      <c r="B43" s="3" t="s">
        <v>28</v>
      </c>
      <c r="C43" s="15">
        <v>294955.6</v>
      </c>
      <c r="D43" s="15">
        <v>327377.4</v>
      </c>
      <c r="E43" s="15">
        <v>283990.2</v>
      </c>
      <c r="F43" s="15">
        <v>281403.3</v>
      </c>
      <c r="G43" s="15">
        <f t="shared" si="2"/>
        <v>-2586.9000000000233</v>
      </c>
      <c r="H43" s="15">
        <f t="shared" si="3"/>
        <v>99.08908828544082</v>
      </c>
    </row>
    <row r="44" spans="1:8" ht="22.5">
      <c r="A44" s="5">
        <v>41030000</v>
      </c>
      <c r="B44" s="5" t="s">
        <v>29</v>
      </c>
      <c r="C44" s="18">
        <v>294955.6</v>
      </c>
      <c r="D44" s="18">
        <v>327377.4</v>
      </c>
      <c r="E44" s="18">
        <v>283990.2</v>
      </c>
      <c r="F44" s="18">
        <v>281403.3</v>
      </c>
      <c r="G44" s="18">
        <f aca="true" t="shared" si="4" ref="G44:G57">F44-E44</f>
        <v>-2586.9000000000233</v>
      </c>
      <c r="H44" s="18">
        <f aca="true" t="shared" si="5" ref="H44:H57">IF(E44=0,0,F44/E44*100)</f>
        <v>99.08908828544082</v>
      </c>
    </row>
    <row r="45" spans="1:8" ht="144" customHeight="1">
      <c r="A45" s="4">
        <v>41030600</v>
      </c>
      <c r="B45" s="4" t="s">
        <v>49</v>
      </c>
      <c r="C45" s="16">
        <v>58499</v>
      </c>
      <c r="D45" s="16">
        <v>58499</v>
      </c>
      <c r="E45" s="16">
        <v>43446.3</v>
      </c>
      <c r="F45" s="16">
        <v>41728.1</v>
      </c>
      <c r="G45" s="16">
        <f t="shared" si="4"/>
        <v>-1718.2000000000044</v>
      </c>
      <c r="H45" s="16">
        <f t="shared" si="5"/>
        <v>96.04523285066851</v>
      </c>
    </row>
    <row r="46" spans="1:8" ht="159">
      <c r="A46" s="4">
        <v>41030800</v>
      </c>
      <c r="B46" s="4" t="s">
        <v>50</v>
      </c>
      <c r="C46" s="16">
        <v>129679</v>
      </c>
      <c r="D46" s="16">
        <v>155125.4</v>
      </c>
      <c r="E46" s="16">
        <v>152742.1</v>
      </c>
      <c r="F46" s="16">
        <v>152742.1</v>
      </c>
      <c r="G46" s="16">
        <f t="shared" si="4"/>
        <v>0</v>
      </c>
      <c r="H46" s="16">
        <f t="shared" si="5"/>
        <v>100</v>
      </c>
    </row>
    <row r="47" spans="1:8" ht="114">
      <c r="A47" s="4">
        <v>41031000</v>
      </c>
      <c r="B47" s="4" t="s">
        <v>30</v>
      </c>
      <c r="C47" s="16">
        <v>236.3</v>
      </c>
      <c r="D47" s="16">
        <v>240.9</v>
      </c>
      <c r="E47" s="16">
        <v>188.7</v>
      </c>
      <c r="F47" s="16">
        <v>188.7</v>
      </c>
      <c r="G47" s="16">
        <f t="shared" si="4"/>
        <v>0</v>
      </c>
      <c r="H47" s="16">
        <f t="shared" si="5"/>
        <v>100</v>
      </c>
    </row>
    <row r="48" spans="1:8" ht="90.75">
      <c r="A48" s="4">
        <v>41033600</v>
      </c>
      <c r="B48" s="4" t="s">
        <v>31</v>
      </c>
      <c r="C48" s="16">
        <v>729.2</v>
      </c>
      <c r="D48" s="16">
        <v>1079.2</v>
      </c>
      <c r="E48" s="16">
        <v>776.2</v>
      </c>
      <c r="F48" s="16">
        <v>776.2</v>
      </c>
      <c r="G48" s="16">
        <f t="shared" si="4"/>
        <v>0</v>
      </c>
      <c r="H48" s="16">
        <f t="shared" si="5"/>
        <v>100</v>
      </c>
    </row>
    <row r="49" spans="1:8" ht="45">
      <c r="A49" s="4">
        <v>41033900</v>
      </c>
      <c r="B49" s="4" t="s">
        <v>32</v>
      </c>
      <c r="C49" s="16">
        <v>53081.4</v>
      </c>
      <c r="D49" s="16">
        <v>53081.4</v>
      </c>
      <c r="E49" s="16">
        <v>40603.1</v>
      </c>
      <c r="F49" s="16">
        <v>40603.1</v>
      </c>
      <c r="G49" s="16">
        <f t="shared" si="4"/>
        <v>0</v>
      </c>
      <c r="H49" s="16">
        <f t="shared" si="5"/>
        <v>100</v>
      </c>
    </row>
    <row r="50" spans="1:8" ht="45">
      <c r="A50" s="4">
        <v>41034200</v>
      </c>
      <c r="B50" s="4" t="s">
        <v>33</v>
      </c>
      <c r="C50" s="16">
        <v>50009.9</v>
      </c>
      <c r="D50" s="16">
        <v>50009.9</v>
      </c>
      <c r="E50" s="16">
        <v>37505.8</v>
      </c>
      <c r="F50" s="16">
        <v>37505.8</v>
      </c>
      <c r="G50" s="16">
        <f t="shared" si="4"/>
        <v>0</v>
      </c>
      <c r="H50" s="16">
        <f t="shared" si="5"/>
        <v>100</v>
      </c>
    </row>
    <row r="51" spans="1:8" ht="68.25">
      <c r="A51" s="4">
        <v>41034500</v>
      </c>
      <c r="B51" s="4" t="s">
        <v>34</v>
      </c>
      <c r="C51" s="16">
        <v>0</v>
      </c>
      <c r="D51" s="16">
        <v>5347</v>
      </c>
      <c r="E51" s="16">
        <v>5347</v>
      </c>
      <c r="F51" s="16">
        <v>5347</v>
      </c>
      <c r="G51" s="16">
        <f t="shared" si="4"/>
        <v>0</v>
      </c>
      <c r="H51" s="16">
        <f t="shared" si="5"/>
        <v>100</v>
      </c>
    </row>
    <row r="52" spans="1:8" ht="22.5">
      <c r="A52" s="4">
        <v>41035000</v>
      </c>
      <c r="B52" s="4" t="s">
        <v>35</v>
      </c>
      <c r="C52" s="16">
        <v>106.3</v>
      </c>
      <c r="D52" s="16">
        <v>268.8</v>
      </c>
      <c r="E52" s="16">
        <v>251.3</v>
      </c>
      <c r="F52" s="16">
        <v>251.3</v>
      </c>
      <c r="G52" s="16">
        <f t="shared" si="4"/>
        <v>0</v>
      </c>
      <c r="H52" s="16">
        <f t="shared" si="5"/>
        <v>100</v>
      </c>
    </row>
    <row r="53" spans="1:8" ht="68.25">
      <c r="A53" s="4">
        <v>41035400</v>
      </c>
      <c r="B53" s="4" t="s">
        <v>36</v>
      </c>
      <c r="C53" s="16">
        <v>0</v>
      </c>
      <c r="D53" s="16">
        <v>90.1</v>
      </c>
      <c r="E53" s="16">
        <v>68.4</v>
      </c>
      <c r="F53" s="16">
        <v>68.4</v>
      </c>
      <c r="G53" s="16">
        <f t="shared" si="4"/>
        <v>0</v>
      </c>
      <c r="H53" s="16">
        <f t="shared" si="5"/>
        <v>100</v>
      </c>
    </row>
    <row r="54" spans="1:8" ht="182.25">
      <c r="A54" s="4">
        <v>41035800</v>
      </c>
      <c r="B54" s="4" t="s">
        <v>51</v>
      </c>
      <c r="C54" s="16">
        <v>2614.5</v>
      </c>
      <c r="D54" s="16">
        <v>2464.5</v>
      </c>
      <c r="E54" s="16">
        <v>1890.1</v>
      </c>
      <c r="F54" s="16">
        <v>1717.1</v>
      </c>
      <c r="G54" s="16">
        <f t="shared" si="4"/>
        <v>-173</v>
      </c>
      <c r="H54" s="16">
        <f t="shared" si="5"/>
        <v>90.8470451298873</v>
      </c>
    </row>
    <row r="55" spans="1:8" ht="136.5">
      <c r="A55" s="4">
        <v>41036100</v>
      </c>
      <c r="B55" s="4" t="s">
        <v>37</v>
      </c>
      <c r="C55" s="16">
        <v>0</v>
      </c>
      <c r="D55" s="16">
        <v>475.6</v>
      </c>
      <c r="E55" s="16">
        <v>475.6</v>
      </c>
      <c r="F55" s="16">
        <v>475.6</v>
      </c>
      <c r="G55" s="16">
        <f t="shared" si="4"/>
        <v>0</v>
      </c>
      <c r="H55" s="16">
        <f t="shared" si="5"/>
        <v>100</v>
      </c>
    </row>
    <row r="56" spans="1:8" ht="364.5">
      <c r="A56" s="4">
        <v>41036600</v>
      </c>
      <c r="B56" s="4" t="s">
        <v>52</v>
      </c>
      <c r="C56" s="16">
        <v>0</v>
      </c>
      <c r="D56" s="16">
        <v>695.6</v>
      </c>
      <c r="E56" s="16">
        <v>695.6</v>
      </c>
      <c r="F56" s="16">
        <v>0</v>
      </c>
      <c r="G56" s="16">
        <f t="shared" si="4"/>
        <v>-695.6</v>
      </c>
      <c r="H56" s="16">
        <f t="shared" si="5"/>
        <v>0</v>
      </c>
    </row>
    <row r="57" spans="1:8" ht="22.5">
      <c r="A57" s="19" t="s">
        <v>54</v>
      </c>
      <c r="B57" s="20"/>
      <c r="C57" s="17">
        <v>487636.6</v>
      </c>
      <c r="D57" s="17">
        <v>528616.7</v>
      </c>
      <c r="E57" s="17">
        <v>434152.7</v>
      </c>
      <c r="F57" s="17">
        <v>434406.3</v>
      </c>
      <c r="G57" s="17">
        <f t="shared" si="4"/>
        <v>253.59999999997672</v>
      </c>
      <c r="H57" s="17">
        <f t="shared" si="5"/>
        <v>100.05841262763077</v>
      </c>
    </row>
    <row r="58" spans="1:8" ht="22.5">
      <c r="A58" s="22" t="s">
        <v>55</v>
      </c>
      <c r="B58" s="23"/>
      <c r="C58" s="23"/>
      <c r="D58" s="23"/>
      <c r="E58" s="23"/>
      <c r="F58" s="23"/>
      <c r="G58" s="23"/>
      <c r="H58" s="24"/>
    </row>
    <row r="59" spans="1:8" ht="22.5">
      <c r="A59" s="3">
        <v>10000000</v>
      </c>
      <c r="B59" s="3" t="s">
        <v>4</v>
      </c>
      <c r="C59" s="15">
        <v>106.9</v>
      </c>
      <c r="D59" s="15">
        <v>106.9</v>
      </c>
      <c r="E59" s="15">
        <v>79.6</v>
      </c>
      <c r="F59" s="15">
        <v>86.2</v>
      </c>
      <c r="G59" s="15">
        <f aca="true" t="shared" si="6" ref="G59:G81">F59-E59</f>
        <v>6.6000000000000085</v>
      </c>
      <c r="H59" s="15">
        <f aca="true" t="shared" si="7" ref="H59:H81">IF(E59=0,0,F59/E59*100)</f>
        <v>108.29145728643216</v>
      </c>
    </row>
    <row r="60" spans="1:8" ht="22.5">
      <c r="A60" s="3">
        <v>18000000</v>
      </c>
      <c r="B60" s="3" t="s">
        <v>14</v>
      </c>
      <c r="C60" s="15">
        <v>0</v>
      </c>
      <c r="D60" s="15">
        <v>0</v>
      </c>
      <c r="E60" s="15">
        <v>0</v>
      </c>
      <c r="F60" s="15">
        <v>-6.8</v>
      </c>
      <c r="G60" s="15">
        <f t="shared" si="6"/>
        <v>-6.8</v>
      </c>
      <c r="H60" s="15">
        <f t="shared" si="7"/>
        <v>0</v>
      </c>
    </row>
    <row r="61" spans="1:8" ht="68.25">
      <c r="A61" s="4">
        <v>18040000</v>
      </c>
      <c r="B61" s="4" t="s">
        <v>17</v>
      </c>
      <c r="C61" s="16">
        <v>0</v>
      </c>
      <c r="D61" s="16">
        <v>0</v>
      </c>
      <c r="E61" s="16">
        <v>0</v>
      </c>
      <c r="F61" s="16">
        <v>-6.8</v>
      </c>
      <c r="G61" s="16">
        <f t="shared" si="6"/>
        <v>-6.8</v>
      </c>
      <c r="H61" s="16">
        <f t="shared" si="7"/>
        <v>0</v>
      </c>
    </row>
    <row r="62" spans="1:8" ht="22.5">
      <c r="A62" s="3">
        <v>19000000</v>
      </c>
      <c r="B62" s="3" t="s">
        <v>56</v>
      </c>
      <c r="C62" s="15">
        <v>106.9</v>
      </c>
      <c r="D62" s="15">
        <v>106.9</v>
      </c>
      <c r="E62" s="15">
        <v>79.6</v>
      </c>
      <c r="F62" s="15">
        <v>93.1</v>
      </c>
      <c r="G62" s="15">
        <f t="shared" si="6"/>
        <v>13.5</v>
      </c>
      <c r="H62" s="15">
        <f t="shared" si="7"/>
        <v>116.95979899497489</v>
      </c>
    </row>
    <row r="63" spans="1:8" ht="22.5">
      <c r="A63" s="4">
        <v>19010000</v>
      </c>
      <c r="B63" s="4" t="s">
        <v>57</v>
      </c>
      <c r="C63" s="16">
        <v>106.9</v>
      </c>
      <c r="D63" s="16">
        <v>106.9</v>
      </c>
      <c r="E63" s="16">
        <v>79.6</v>
      </c>
      <c r="F63" s="16">
        <v>93.1</v>
      </c>
      <c r="G63" s="16">
        <f t="shared" si="6"/>
        <v>13.5</v>
      </c>
      <c r="H63" s="16">
        <f t="shared" si="7"/>
        <v>116.95979899497489</v>
      </c>
    </row>
    <row r="64" spans="1:8" ht="22.5">
      <c r="A64" s="3">
        <v>20000000</v>
      </c>
      <c r="B64" s="3" t="s">
        <v>19</v>
      </c>
      <c r="C64" s="15">
        <v>8283.88</v>
      </c>
      <c r="D64" s="15">
        <v>8588.88</v>
      </c>
      <c r="E64" s="15">
        <v>6543.785</v>
      </c>
      <c r="F64" s="15">
        <v>18583.7</v>
      </c>
      <c r="G64" s="15">
        <f t="shared" si="6"/>
        <v>12039.915</v>
      </c>
      <c r="H64" s="15">
        <f t="shared" si="7"/>
        <v>283.9900760798223</v>
      </c>
    </row>
    <row r="65" spans="1:8" ht="45">
      <c r="A65" s="4">
        <v>21000000</v>
      </c>
      <c r="B65" s="4" t="s">
        <v>20</v>
      </c>
      <c r="C65" s="16">
        <v>18.4</v>
      </c>
      <c r="D65" s="16">
        <v>18.4</v>
      </c>
      <c r="E65" s="16">
        <v>8.4</v>
      </c>
      <c r="F65" s="16">
        <v>19.5</v>
      </c>
      <c r="G65" s="16">
        <f t="shared" si="6"/>
        <v>11.1</v>
      </c>
      <c r="H65" s="16">
        <f t="shared" si="7"/>
        <v>232.1428571428571</v>
      </c>
    </row>
    <row r="66" spans="1:8" ht="22.5">
      <c r="A66" s="4">
        <v>21080000</v>
      </c>
      <c r="B66" s="4" t="s">
        <v>22</v>
      </c>
      <c r="C66" s="16">
        <v>18.4</v>
      </c>
      <c r="D66" s="16">
        <v>18.4</v>
      </c>
      <c r="E66" s="16">
        <v>8.4</v>
      </c>
      <c r="F66" s="16">
        <v>19.5</v>
      </c>
      <c r="G66" s="16">
        <f t="shared" si="6"/>
        <v>11.1</v>
      </c>
      <c r="H66" s="16">
        <f t="shared" si="7"/>
        <v>232.1428571428571</v>
      </c>
    </row>
    <row r="67" spans="1:8" ht="22.5">
      <c r="A67" s="3">
        <v>24000000</v>
      </c>
      <c r="B67" s="3" t="s">
        <v>27</v>
      </c>
      <c r="C67" s="15">
        <v>180.3</v>
      </c>
      <c r="D67" s="15">
        <v>485.3</v>
      </c>
      <c r="E67" s="15">
        <v>471.5</v>
      </c>
      <c r="F67" s="15">
        <v>1478.9</v>
      </c>
      <c r="G67" s="15">
        <f t="shared" si="6"/>
        <v>1007.4000000000001</v>
      </c>
      <c r="H67" s="15">
        <f t="shared" si="7"/>
        <v>313.6585365853659</v>
      </c>
    </row>
    <row r="68" spans="1:8" ht="22.5">
      <c r="A68" s="4">
        <v>24060000</v>
      </c>
      <c r="B68" s="4" t="s">
        <v>22</v>
      </c>
      <c r="C68" s="16">
        <v>5</v>
      </c>
      <c r="D68" s="16">
        <v>5</v>
      </c>
      <c r="E68" s="16">
        <v>3</v>
      </c>
      <c r="F68" s="16">
        <v>8.8</v>
      </c>
      <c r="G68" s="16">
        <f t="shared" si="6"/>
        <v>5.800000000000001</v>
      </c>
      <c r="H68" s="16">
        <f t="shared" si="7"/>
        <v>293.33333333333337</v>
      </c>
    </row>
    <row r="69" spans="1:8" ht="22.5">
      <c r="A69" s="3">
        <v>25000000</v>
      </c>
      <c r="B69" s="3" t="s">
        <v>58</v>
      </c>
      <c r="C69" s="15">
        <v>8085.18</v>
      </c>
      <c r="D69" s="15">
        <v>8085.18</v>
      </c>
      <c r="E69" s="15">
        <v>0</v>
      </c>
      <c r="F69" s="15">
        <v>17085.3</v>
      </c>
      <c r="G69" s="15">
        <f t="shared" si="6"/>
        <v>17085.3</v>
      </c>
      <c r="H69" s="15">
        <v>0</v>
      </c>
    </row>
    <row r="70" spans="1:8" ht="68.25">
      <c r="A70" s="4">
        <v>25010000</v>
      </c>
      <c r="B70" s="4" t="s">
        <v>59</v>
      </c>
      <c r="C70" s="16">
        <v>8085.18</v>
      </c>
      <c r="D70" s="16">
        <v>8085.18</v>
      </c>
      <c r="E70" s="16">
        <v>0</v>
      </c>
      <c r="F70" s="16">
        <v>5113.1</v>
      </c>
      <c r="G70" s="16">
        <f t="shared" si="6"/>
        <v>5113.1</v>
      </c>
      <c r="H70" s="16">
        <v>0</v>
      </c>
    </row>
    <row r="71" spans="1:8" ht="45">
      <c r="A71" s="4">
        <v>25020000</v>
      </c>
      <c r="B71" s="4" t="s">
        <v>60</v>
      </c>
      <c r="C71" s="16">
        <v>0</v>
      </c>
      <c r="D71" s="16">
        <v>0</v>
      </c>
      <c r="E71" s="16">
        <v>0</v>
      </c>
      <c r="F71" s="16">
        <v>11972.2</v>
      </c>
      <c r="G71" s="16">
        <f t="shared" si="6"/>
        <v>11972.2</v>
      </c>
      <c r="H71" s="16">
        <v>0</v>
      </c>
    </row>
    <row r="72" spans="1:8" ht="22.5">
      <c r="A72" s="3">
        <v>30000000</v>
      </c>
      <c r="B72" s="3" t="s">
        <v>61</v>
      </c>
      <c r="C72" s="15">
        <v>337.6</v>
      </c>
      <c r="D72" s="15">
        <v>337.6</v>
      </c>
      <c r="E72" s="15">
        <v>295.6</v>
      </c>
      <c r="F72" s="15">
        <v>679.5</v>
      </c>
      <c r="G72" s="15">
        <f t="shared" si="6"/>
        <v>383.9</v>
      </c>
      <c r="H72" s="15">
        <f t="shared" si="7"/>
        <v>229.87144790257102</v>
      </c>
    </row>
    <row r="73" spans="1:8" ht="22.5">
      <c r="A73" s="4">
        <v>31000000</v>
      </c>
      <c r="B73" s="4" t="s">
        <v>62</v>
      </c>
      <c r="C73" s="16">
        <v>8.3</v>
      </c>
      <c r="D73" s="16">
        <v>8.3</v>
      </c>
      <c r="E73" s="16">
        <v>8.3</v>
      </c>
      <c r="F73" s="16">
        <v>0</v>
      </c>
      <c r="G73" s="16">
        <f t="shared" si="6"/>
        <v>-8.3</v>
      </c>
      <c r="H73" s="16">
        <f t="shared" si="7"/>
        <v>0</v>
      </c>
    </row>
    <row r="74" spans="1:8" ht="22.5">
      <c r="A74" s="4">
        <v>30000000</v>
      </c>
      <c r="B74" s="4" t="s">
        <v>61</v>
      </c>
      <c r="C74" s="16">
        <v>337.6</v>
      </c>
      <c r="D74" s="16">
        <v>337.6</v>
      </c>
      <c r="E74" s="16">
        <v>295.6</v>
      </c>
      <c r="F74" s="16">
        <v>679.5</v>
      </c>
      <c r="G74" s="16">
        <f t="shared" si="6"/>
        <v>383.9</v>
      </c>
      <c r="H74" s="16">
        <f t="shared" si="7"/>
        <v>229.87144790257102</v>
      </c>
    </row>
    <row r="75" spans="1:8" ht="22.5">
      <c r="A75" s="4">
        <v>31000000</v>
      </c>
      <c r="B75" s="4" t="s">
        <v>62</v>
      </c>
      <c r="C75" s="16">
        <v>8.3</v>
      </c>
      <c r="D75" s="16">
        <v>8.3</v>
      </c>
      <c r="E75" s="16">
        <v>8.3</v>
      </c>
      <c r="F75" s="16">
        <v>0</v>
      </c>
      <c r="G75" s="16">
        <f t="shared" si="6"/>
        <v>-8.3</v>
      </c>
      <c r="H75" s="16">
        <f t="shared" si="7"/>
        <v>0</v>
      </c>
    </row>
    <row r="76" spans="1:8" ht="22.5" customHeight="1">
      <c r="A76" s="19" t="s">
        <v>63</v>
      </c>
      <c r="B76" s="20"/>
      <c r="C76" s="17">
        <v>8728.38</v>
      </c>
      <c r="D76" s="17">
        <v>9033.38</v>
      </c>
      <c r="E76" s="17">
        <v>6918.985</v>
      </c>
      <c r="F76" s="17">
        <v>19349.5</v>
      </c>
      <c r="G76" s="17">
        <f t="shared" si="6"/>
        <v>12430.515</v>
      </c>
      <c r="H76" s="17">
        <f t="shared" si="7"/>
        <v>279.6580712344368</v>
      </c>
    </row>
    <row r="77" spans="1:8" ht="22.5">
      <c r="A77" s="3">
        <v>40000000</v>
      </c>
      <c r="B77" s="3" t="s">
        <v>28</v>
      </c>
      <c r="C77" s="15">
        <v>0</v>
      </c>
      <c r="D77" s="15">
        <v>3303</v>
      </c>
      <c r="E77" s="15">
        <v>3303</v>
      </c>
      <c r="F77" s="15">
        <v>3303</v>
      </c>
      <c r="G77" s="15">
        <f t="shared" si="6"/>
        <v>0</v>
      </c>
      <c r="H77" s="15">
        <f t="shared" si="7"/>
        <v>100</v>
      </c>
    </row>
    <row r="78" spans="1:8" ht="22.5">
      <c r="A78" s="4">
        <v>41030000</v>
      </c>
      <c r="B78" s="4" t="s">
        <v>29</v>
      </c>
      <c r="C78" s="16">
        <v>0</v>
      </c>
      <c r="D78" s="16">
        <v>3303</v>
      </c>
      <c r="E78" s="16">
        <v>3303</v>
      </c>
      <c r="F78" s="16">
        <v>3303</v>
      </c>
      <c r="G78" s="16">
        <f t="shared" si="6"/>
        <v>0</v>
      </c>
      <c r="H78" s="16">
        <f t="shared" si="7"/>
        <v>100</v>
      </c>
    </row>
    <row r="79" spans="1:8" ht="68.25">
      <c r="A79" s="4">
        <v>41034500</v>
      </c>
      <c r="B79" s="4" t="s">
        <v>34</v>
      </c>
      <c r="C79" s="16">
        <v>0</v>
      </c>
      <c r="D79" s="16">
        <v>3303</v>
      </c>
      <c r="E79" s="16">
        <v>3303</v>
      </c>
      <c r="F79" s="16">
        <v>3303</v>
      </c>
      <c r="G79" s="16">
        <f t="shared" si="6"/>
        <v>0</v>
      </c>
      <c r="H79" s="16">
        <f t="shared" si="7"/>
        <v>100</v>
      </c>
    </row>
    <row r="80" spans="1:8" ht="22.5">
      <c r="A80" s="19" t="s">
        <v>64</v>
      </c>
      <c r="B80" s="20"/>
      <c r="C80" s="17">
        <v>8728.38</v>
      </c>
      <c r="D80" s="17">
        <v>12336.38</v>
      </c>
      <c r="E80" s="17">
        <v>10221.985</v>
      </c>
      <c r="F80" s="17">
        <v>22652.5</v>
      </c>
      <c r="G80" s="17">
        <f t="shared" si="6"/>
        <v>12430.515</v>
      </c>
      <c r="H80" s="17"/>
    </row>
    <row r="81" spans="1:8" ht="22.5">
      <c r="A81" s="19" t="s">
        <v>65</v>
      </c>
      <c r="B81" s="20"/>
      <c r="C81" s="17">
        <f>C57+C80</f>
        <v>496364.98</v>
      </c>
      <c r="D81" s="17">
        <f>D57+D80</f>
        <v>540953.08</v>
      </c>
      <c r="E81" s="17">
        <f>E57+E80</f>
        <v>444374.685</v>
      </c>
      <c r="F81" s="17">
        <f>F57+F80</f>
        <v>457058.8</v>
      </c>
      <c r="G81" s="17">
        <f t="shared" si="6"/>
        <v>12684.11499999999</v>
      </c>
      <c r="H81" s="17">
        <f t="shared" si="7"/>
        <v>102.85437389395841</v>
      </c>
    </row>
  </sheetData>
  <sheetProtection/>
  <mergeCells count="8">
    <mergeCell ref="A76:B76"/>
    <mergeCell ref="A80:B80"/>
    <mergeCell ref="A81:B81"/>
    <mergeCell ref="A11:H11"/>
    <mergeCell ref="A57:B57"/>
    <mergeCell ref="A15:H15"/>
    <mergeCell ref="A42:B42"/>
    <mergeCell ref="A58:H58"/>
  </mergeCells>
  <printOptions horizontalCentered="1"/>
  <pageMargins left="0.5905511811023623" right="0.3937007874015748" top="0.5905511811023623" bottom="0.3937007874015748" header="0" footer="0"/>
  <pageSetup fitToHeight="500" horizontalDpi="600" verticalDpi="600" orientation="portrait" paperSize="9" scale="48" r:id="rId1"/>
  <rowBreaks count="2" manualBreakCount="2">
    <brk id="45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2017-10-25T13:37:31Z</cp:lastPrinted>
  <dcterms:created xsi:type="dcterms:W3CDTF">2017-10-11T08:37:58Z</dcterms:created>
  <dcterms:modified xsi:type="dcterms:W3CDTF">2017-12-04T07:28:36Z</dcterms:modified>
  <cp:category/>
  <cp:version/>
  <cp:contentType/>
  <cp:contentStatus/>
</cp:coreProperties>
</file>