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<sst xmlns="http://schemas.openxmlformats.org/spreadsheetml/2006/main" count="108" uniqueCount="107">
  <si>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</si>
  <si>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</si>
  <si>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</si>
  <si>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</si>
  <si>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</si>
  <si>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</si>
  <si>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</si>
  <si>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</si>
  <si>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</si>
  <si>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</si>
  <si>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</si>
  <si>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</si>
  <si>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</si>
  <si>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</si>
  <si>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</si>
  <si>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</si>
  <si>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</si>
  <si>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</si>
  <si>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</si>
  <si>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</si>
  <si>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</si>
  <si>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</si>
  <si>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</si>
  <si>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</si>
  <si>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</si>
  <si>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</si>
  <si>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</si>
  <si>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</si>
  <si>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</si>
  <si>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</si>
  <si>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</si>
  <si>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</si>
  <si>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</si>
  <si>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</si>
  <si>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2000</t>
  </si>
  <si>
    <t>Охорона здоров`я</t>
  </si>
  <si>
    <t>2010</t>
  </si>
  <si>
    <t>Багатопрофільна стаціонарна медична допомога населенню</t>
  </si>
  <si>
    <t>2140</t>
  </si>
  <si>
    <t>Надання стоматологічної допомоги населенню</t>
  </si>
  <si>
    <t>2180</t>
  </si>
  <si>
    <t>Первинна медична допомога населенню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</si>
  <si>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</si>
  <si>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</si>
  <si>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</si>
  <si>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</si>
  <si>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</si>
  <si>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</si>
  <si>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3131</t>
  </si>
  <si>
    <t>Центри соціальних служб для сім`ї, дітей та молоді</t>
  </si>
  <si>
    <t>3240</t>
  </si>
  <si>
    <t>Організація та проведення громадських робіт</t>
  </si>
  <si>
    <t>3250</t>
  </si>
  <si>
    <t>Грошова компенсація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 11-14 частини другої статті 7 Закону України `Про статус</t>
  </si>
  <si>
    <t>4000</t>
  </si>
  <si>
    <t>Культура і мистецтво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</si>
  <si>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</si>
  <si>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</si>
  <si>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</si>
  <si>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</si>
  <si>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</si>
  <si>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</si>
  <si>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</si>
  <si>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</si>
  <si>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5000</t>
  </si>
  <si>
    <t>Фізична культура і спорт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</si>
  <si>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</si>
  <si>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</si>
  <si>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</si>
  <si>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</si>
  <si>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6022</t>
  </si>
  <si>
    <t>Капітальний ремонт житлового фонду об`єднань співвласників багатоквартирних будинків</t>
  </si>
  <si>
    <t>6052</t>
  </si>
  <si>
    <t>Забезпечення функціонування водопровідно-каналізаційного господарства</t>
  </si>
  <si>
    <t>6150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</si>
  <si>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</t>
  </si>
  <si>
    <t>6300</t>
  </si>
  <si>
    <t>Будівництво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</si>
  <si>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</si>
  <si>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</si>
  <si>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</si>
  <si>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</si>
  <si>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</si>
  <si>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</si>
  <si>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</si>
  <si>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</si>
  <si>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7400</t>
  </si>
  <si>
    <t>Інші послуги, пов`язані з економічною діяльністю</t>
  </si>
  <si>
    <t>7470</t>
  </si>
  <si>
    <t>Внески до статутного капіталу суб`єктів господарювання</t>
  </si>
  <si>
    <t>8000</t>
  </si>
  <si>
    <t>Видатки, не віднесені до основних груп</t>
  </si>
  <si>
    <t>8800</t>
  </si>
  <si>
    <t>Інші субвенції</t>
  </si>
  <si>
    <t>9100</t>
  </si>
  <si>
    <t>Цільові фонди</t>
  </si>
  <si>
    <t>9110</t>
  </si>
  <si>
    <t>Охорона та раціональне використання природних ресурсів</t>
  </si>
  <si>
    <t xml:space="preserve"> </t>
  </si>
  <si>
    <t xml:space="preserve">Усього </t>
  </si>
  <si>
    <t xml:space="preserve">Спеціальний фонд </t>
  </si>
  <si>
    <t>тис.грн.</t>
  </si>
  <si>
    <t>Виконання бюджету за 2017 рік</t>
  </si>
  <si>
    <t xml:space="preserve">Разом загальний та спеціальний фонд </t>
  </si>
  <si>
    <t>Начальник фінансового управління</t>
  </si>
  <si>
    <t>міської ради</t>
  </si>
  <si>
    <t>О.І. Ворона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</si>
</sst>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0" xfId="0" applyNumberFormat="1" applyFont="1" applyAlignment="1">
      <alignment horizontal="center"/>
    </xf>
    <xf numFmtId="172" fontId="38" fillId="33" borderId="10" xfId="0" applyNumberFormat="1" applyFont="1" applyFill="1" applyBorder="1" applyAlignment="1" quotePrefix="1">
      <alignment vertical="center" wrapText="1"/>
    </xf>
    <xf numFmtId="172" fontId="38" fillId="33" borderId="10" xfId="0" applyNumberFormat="1" applyFont="1" applyFill="1" applyBorder="1" applyAlignment="1">
      <alignment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0" fillId="0" borderId="0" xfId="0" applyNumberFormat="1" applyAlignment="1">
      <alignment vertical="center"/>
    </xf>
    <xf numFmtId="172" fontId="38" fillId="33" borderId="11" xfId="0" applyNumberFormat="1" applyFont="1" applyFill="1" applyBorder="1" applyAlignment="1" quotePrefix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0" fillId="0" borderId="12" xfId="0" applyNumberFormat="1" applyBorder="1" applyAlignment="1">
      <alignment vertical="center"/>
    </xf>
    <xf numFmtId="172" fontId="0" fillId="0" borderId="13" xfId="0" applyNumberFormat="1" applyBorder="1" applyAlignment="1">
      <alignment vertical="center"/>
    </xf>
    <xf numFmtId="172" fontId="0" fillId="0" borderId="14" xfId="0" applyNumberForma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9" fillId="0" borderId="0" xfId="0" applyNumberFormat="1" applyFont="1" applyAlignment="1">
      <alignment horizontal="center"/>
    </xf>
    <xf numFmtId="172" fontId="38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"/>
  <sheetViews>
    <sheetView tabSelected="1" zoomScalePageLayoutView="0" workbookViewId="0" topLeftCell="A1">
      <selection activeCell="B45" sqref="B44:B45"/>
    </sheetView>
  </sheetViews>
  <sheetFormatPr defaultColWidth="9.140625" defaultRowHeight="15"/>
  <cols>
    <col min="1" max="1" width="6.28125" style="1" customWidth="1"/>
    <col min="2" max="2" width="50.7109375" style="1" customWidth="1"/>
    <col min="3" max="3" width="12.00390625" style="1" customWidth="1"/>
    <col min="4" max="4" width="15.57421875" style="1" customWidth="1"/>
    <col min="5" max="5" width="0.13671875" style="1" hidden="1" customWidth="1"/>
    <col min="6" max="7" width="15.7109375" style="1" hidden="1" customWidth="1"/>
    <col min="8" max="8" width="15.421875" style="1" customWidth="1"/>
    <col min="9" max="16" width="15.7109375" style="1" hidden="1" customWidth="1"/>
    <col min="17" max="16384" width="9.140625" style="1" customWidth="1"/>
  </cols>
  <sheetData>
    <row r="2" spans="1:12" ht="18">
      <c r="A2" s="16" t="s">
        <v>102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4.25">
      <c r="A3" s="17" t="s">
        <v>100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8:12" ht="14.25">
      <c r="H4" s="1" t="s">
        <v>101</v>
      </c>
      <c r="L4" s="2" t="s">
        <v>0</v>
      </c>
    </row>
    <row r="5" spans="1:16" s="4" customFormat="1" ht="81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102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1:16" ht="14.25">
      <c r="A6" s="5" t="s">
        <v>16</v>
      </c>
      <c r="B6" s="6" t="s">
        <v>17</v>
      </c>
      <c r="C6" s="6">
        <v>394</v>
      </c>
      <c r="D6" s="6">
        <v>394</v>
      </c>
      <c r="E6" s="6">
        <v>394</v>
      </c>
      <c r="F6" s="6">
        <v>86.90454</v>
      </c>
      <c r="G6" s="6">
        <v>0</v>
      </c>
      <c r="H6" s="6">
        <v>321.9510399999999</v>
      </c>
      <c r="I6" s="6">
        <v>0</v>
      </c>
      <c r="J6" s="6">
        <v>0</v>
      </c>
      <c r="K6" s="6">
        <f aca="true" t="shared" si="0" ref="K6:K47">E6-F6</f>
        <v>307.09546</v>
      </c>
      <c r="L6" s="6">
        <f aca="true" t="shared" si="1" ref="L6:L47">D6-F6</f>
        <v>307.09546</v>
      </c>
      <c r="M6" s="6">
        <f aca="true" t="shared" si="2" ref="M6:M47">IF(E6=0,0,(F6/E6)*100)</f>
        <v>22.056989847715734</v>
      </c>
      <c r="N6" s="6">
        <f aca="true" t="shared" si="3" ref="N6:N48">D6-H6</f>
        <v>72.04896000000008</v>
      </c>
      <c r="O6" s="6">
        <f aca="true" t="shared" si="4" ref="O6:O47">E6-H6</f>
        <v>72.04896000000008</v>
      </c>
      <c r="P6" s="6">
        <f aca="true" t="shared" si="5" ref="P6:P47">IF(E6=0,0,(H6/E6)*100)</f>
        <v>81.713461928934</v>
      </c>
    </row>
    <row r="7" spans="1:16" ht="57">
      <c r="A7" s="7" t="s">
        <v>18</v>
      </c>
      <c r="B7" s="8" t="s">
        <v>19</v>
      </c>
      <c r="C7" s="8">
        <v>394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f t="shared" si="0"/>
        <v>0</v>
      </c>
      <c r="L7" s="8">
        <f t="shared" si="1"/>
        <v>0</v>
      </c>
      <c r="M7" s="8">
        <f t="shared" si="2"/>
        <v>0</v>
      </c>
      <c r="N7" s="8">
        <f t="shared" si="3"/>
        <v>0</v>
      </c>
      <c r="O7" s="8">
        <f t="shared" si="4"/>
        <v>0</v>
      </c>
      <c r="P7" s="8">
        <f t="shared" si="5"/>
        <v>0</v>
      </c>
    </row>
    <row r="8" spans="1:16" ht="28.5">
      <c r="A8" s="7" t="s">
        <v>20</v>
      </c>
      <c r="B8" s="8" t="s">
        <v>21</v>
      </c>
      <c r="C8" s="8">
        <v>0</v>
      </c>
      <c r="D8" s="8">
        <v>394</v>
      </c>
      <c r="E8" s="8">
        <v>394</v>
      </c>
      <c r="F8" s="8">
        <v>86.90454</v>
      </c>
      <c r="G8" s="8">
        <v>0</v>
      </c>
      <c r="H8" s="8">
        <v>321.9510399999999</v>
      </c>
      <c r="I8" s="8">
        <v>0</v>
      </c>
      <c r="J8" s="8">
        <v>0</v>
      </c>
      <c r="K8" s="8">
        <f t="shared" si="0"/>
        <v>307.09546</v>
      </c>
      <c r="L8" s="8">
        <f t="shared" si="1"/>
        <v>307.09546</v>
      </c>
      <c r="M8" s="8">
        <f t="shared" si="2"/>
        <v>22.056989847715734</v>
      </c>
      <c r="N8" s="8">
        <f t="shared" si="3"/>
        <v>72.04896000000008</v>
      </c>
      <c r="O8" s="8">
        <f t="shared" si="4"/>
        <v>72.04896000000008</v>
      </c>
      <c r="P8" s="8">
        <f t="shared" si="5"/>
        <v>81.713461928934</v>
      </c>
    </row>
    <row r="9" spans="1:16" ht="14.25">
      <c r="A9" s="5" t="s">
        <v>22</v>
      </c>
      <c r="B9" s="6" t="s">
        <v>23</v>
      </c>
      <c r="C9" s="6">
        <v>6049.2</v>
      </c>
      <c r="D9" s="6">
        <v>6604.525</v>
      </c>
      <c r="E9" s="6">
        <v>6604.525</v>
      </c>
      <c r="F9" s="6">
        <v>286.91389999999996</v>
      </c>
      <c r="G9" s="6">
        <v>0</v>
      </c>
      <c r="H9" s="6">
        <v>6644.742719999999</v>
      </c>
      <c r="I9" s="6">
        <v>0</v>
      </c>
      <c r="J9" s="6">
        <v>0</v>
      </c>
      <c r="K9" s="6">
        <f t="shared" si="0"/>
        <v>6317.6111</v>
      </c>
      <c r="L9" s="6">
        <f t="shared" si="1"/>
        <v>6317.6111</v>
      </c>
      <c r="M9" s="6">
        <f t="shared" si="2"/>
        <v>4.3442018918847305</v>
      </c>
      <c r="N9" s="6">
        <f t="shared" si="3"/>
        <v>-40.217719999999645</v>
      </c>
      <c r="O9" s="6">
        <f t="shared" si="4"/>
        <v>-40.217719999999645</v>
      </c>
      <c r="P9" s="6">
        <f t="shared" si="5"/>
        <v>100.6089418996824</v>
      </c>
    </row>
    <row r="10" spans="1:16" ht="14.25">
      <c r="A10" s="7" t="s">
        <v>24</v>
      </c>
      <c r="B10" s="8" t="s">
        <v>25</v>
      </c>
      <c r="C10" s="8">
        <v>5295</v>
      </c>
      <c r="D10" s="8">
        <v>5336.9</v>
      </c>
      <c r="E10" s="8">
        <v>5336.9</v>
      </c>
      <c r="F10" s="8">
        <v>41.8999</v>
      </c>
      <c r="G10" s="8">
        <v>0</v>
      </c>
      <c r="H10" s="8">
        <v>4634.92138</v>
      </c>
      <c r="I10" s="8">
        <v>0</v>
      </c>
      <c r="J10" s="8">
        <v>0</v>
      </c>
      <c r="K10" s="8">
        <f t="shared" si="0"/>
        <v>5295.000099999999</v>
      </c>
      <c r="L10" s="8">
        <f t="shared" si="1"/>
        <v>5295.000099999999</v>
      </c>
      <c r="M10" s="8">
        <f t="shared" si="2"/>
        <v>0.7850980906518766</v>
      </c>
      <c r="N10" s="8">
        <f t="shared" si="3"/>
        <v>701.9786199999999</v>
      </c>
      <c r="O10" s="8">
        <f t="shared" si="4"/>
        <v>701.9786199999999</v>
      </c>
      <c r="P10" s="8">
        <f t="shared" si="5"/>
        <v>86.84669714628342</v>
      </c>
    </row>
    <row r="11" spans="1:16" ht="57">
      <c r="A11" s="7" t="s">
        <v>26</v>
      </c>
      <c r="B11" s="8" t="s">
        <v>27</v>
      </c>
      <c r="C11" s="8">
        <v>716</v>
      </c>
      <c r="D11" s="8">
        <v>1217.475</v>
      </c>
      <c r="E11" s="8">
        <v>1217.475</v>
      </c>
      <c r="F11" s="8">
        <v>233.064</v>
      </c>
      <c r="G11" s="8">
        <v>0</v>
      </c>
      <c r="H11" s="8">
        <v>1693.30983</v>
      </c>
      <c r="I11" s="8">
        <v>0</v>
      </c>
      <c r="J11" s="8">
        <v>0</v>
      </c>
      <c r="K11" s="8">
        <f t="shared" si="0"/>
        <v>984.411</v>
      </c>
      <c r="L11" s="8">
        <f t="shared" si="1"/>
        <v>984.411</v>
      </c>
      <c r="M11" s="8">
        <f t="shared" si="2"/>
        <v>19.143226760303087</v>
      </c>
      <c r="N11" s="8">
        <f t="shared" si="3"/>
        <v>-475.83483</v>
      </c>
      <c r="O11" s="8">
        <f t="shared" si="4"/>
        <v>-475.83483</v>
      </c>
      <c r="P11" s="8">
        <f t="shared" si="5"/>
        <v>139.08374545678558</v>
      </c>
    </row>
    <row r="12" spans="1:16" ht="42.75">
      <c r="A12" s="7" t="s">
        <v>28</v>
      </c>
      <c r="B12" s="8" t="s">
        <v>29</v>
      </c>
      <c r="C12" s="8">
        <v>26</v>
      </c>
      <c r="D12" s="8">
        <v>37.95</v>
      </c>
      <c r="E12" s="8">
        <v>37.95</v>
      </c>
      <c r="F12" s="8">
        <v>11.950000000000001</v>
      </c>
      <c r="G12" s="8">
        <v>0</v>
      </c>
      <c r="H12" s="8">
        <v>309.98291</v>
      </c>
      <c r="I12" s="8">
        <v>0</v>
      </c>
      <c r="J12" s="8">
        <v>0</v>
      </c>
      <c r="K12" s="8">
        <f t="shared" si="0"/>
        <v>26</v>
      </c>
      <c r="L12" s="8">
        <f t="shared" si="1"/>
        <v>26</v>
      </c>
      <c r="M12" s="8">
        <f t="shared" si="2"/>
        <v>31.488801054018445</v>
      </c>
      <c r="N12" s="8">
        <f t="shared" si="3"/>
        <v>-272.03291</v>
      </c>
      <c r="O12" s="8">
        <f t="shared" si="4"/>
        <v>-272.03291</v>
      </c>
      <c r="P12" s="8">
        <f t="shared" si="5"/>
        <v>816.8192621870882</v>
      </c>
    </row>
    <row r="13" spans="1:16" ht="28.5">
      <c r="A13" s="7" t="s">
        <v>30</v>
      </c>
      <c r="B13" s="8" t="s">
        <v>31</v>
      </c>
      <c r="C13" s="8">
        <v>0.2</v>
      </c>
      <c r="D13" s="8">
        <v>0.2</v>
      </c>
      <c r="E13" s="8">
        <v>0.19999999999999998</v>
      </c>
      <c r="F13" s="8">
        <v>0</v>
      </c>
      <c r="G13" s="8">
        <v>0</v>
      </c>
      <c r="H13" s="8">
        <v>2.249</v>
      </c>
      <c r="I13" s="8">
        <v>0</v>
      </c>
      <c r="J13" s="8">
        <v>0</v>
      </c>
      <c r="K13" s="8">
        <f t="shared" si="0"/>
        <v>0.19999999999999998</v>
      </c>
      <c r="L13" s="8">
        <f t="shared" si="1"/>
        <v>0.2</v>
      </c>
      <c r="M13" s="8">
        <f t="shared" si="2"/>
        <v>0</v>
      </c>
      <c r="N13" s="8">
        <f t="shared" si="3"/>
        <v>-2.049</v>
      </c>
      <c r="O13" s="8">
        <f t="shared" si="4"/>
        <v>-2.049</v>
      </c>
      <c r="P13" s="8">
        <f t="shared" si="5"/>
        <v>1124.5</v>
      </c>
    </row>
    <row r="14" spans="1:16" ht="14.25">
      <c r="A14" s="7" t="s">
        <v>32</v>
      </c>
      <c r="B14" s="8" t="s">
        <v>33</v>
      </c>
      <c r="C14" s="8">
        <v>12</v>
      </c>
      <c r="D14" s="8">
        <v>12</v>
      </c>
      <c r="E14" s="8">
        <v>12</v>
      </c>
      <c r="F14" s="8">
        <v>0</v>
      </c>
      <c r="G14" s="8">
        <v>0</v>
      </c>
      <c r="H14" s="8">
        <v>4.2796</v>
      </c>
      <c r="I14" s="8">
        <v>0</v>
      </c>
      <c r="J14" s="8">
        <v>0</v>
      </c>
      <c r="K14" s="8">
        <f t="shared" si="0"/>
        <v>12</v>
      </c>
      <c r="L14" s="8">
        <f t="shared" si="1"/>
        <v>12</v>
      </c>
      <c r="M14" s="8">
        <f t="shared" si="2"/>
        <v>0</v>
      </c>
      <c r="N14" s="8">
        <f t="shared" si="3"/>
        <v>7.7204</v>
      </c>
      <c r="O14" s="8">
        <f t="shared" si="4"/>
        <v>7.7204</v>
      </c>
      <c r="P14" s="8">
        <f t="shared" si="5"/>
        <v>35.663333333333334</v>
      </c>
    </row>
    <row r="15" spans="1:16" ht="14.25">
      <c r="A15" s="5" t="s">
        <v>34</v>
      </c>
      <c r="B15" s="6" t="s">
        <v>35</v>
      </c>
      <c r="C15" s="6">
        <v>1364.48</v>
      </c>
      <c r="D15" s="6">
        <v>2893.5</v>
      </c>
      <c r="E15" s="6">
        <v>2893.5</v>
      </c>
      <c r="F15" s="6">
        <v>1523.876</v>
      </c>
      <c r="G15" s="6">
        <v>0</v>
      </c>
      <c r="H15" s="6">
        <v>13606.88148</v>
      </c>
      <c r="I15" s="6">
        <v>0</v>
      </c>
      <c r="J15" s="6">
        <v>0</v>
      </c>
      <c r="K15" s="6">
        <f t="shared" si="0"/>
        <v>1369.624</v>
      </c>
      <c r="L15" s="6">
        <f t="shared" si="1"/>
        <v>1369.624</v>
      </c>
      <c r="M15" s="6">
        <f t="shared" si="2"/>
        <v>52.665491619146366</v>
      </c>
      <c r="N15" s="6">
        <f t="shared" si="3"/>
        <v>-10713.38148</v>
      </c>
      <c r="O15" s="6">
        <f t="shared" si="4"/>
        <v>-10713.38148</v>
      </c>
      <c r="P15" s="6">
        <f t="shared" si="5"/>
        <v>470.25683359253503</v>
      </c>
    </row>
    <row r="16" spans="1:16" ht="28.5">
      <c r="A16" s="7" t="s">
        <v>36</v>
      </c>
      <c r="B16" s="8" t="s">
        <v>37</v>
      </c>
      <c r="C16" s="8">
        <v>856</v>
      </c>
      <c r="D16" s="8">
        <v>2314.755</v>
      </c>
      <c r="E16" s="8">
        <v>2314.755</v>
      </c>
      <c r="F16" s="8">
        <v>1453.615</v>
      </c>
      <c r="G16" s="8">
        <v>0</v>
      </c>
      <c r="H16" s="8">
        <v>2952.7438700000002</v>
      </c>
      <c r="I16" s="8">
        <v>0</v>
      </c>
      <c r="J16" s="8">
        <v>0</v>
      </c>
      <c r="K16" s="8">
        <f t="shared" si="0"/>
        <v>861.1400000000001</v>
      </c>
      <c r="L16" s="8">
        <f t="shared" si="1"/>
        <v>861.1400000000001</v>
      </c>
      <c r="M16" s="8">
        <f t="shared" si="2"/>
        <v>62.79779069491156</v>
      </c>
      <c r="N16" s="8">
        <f t="shared" si="3"/>
        <v>-637.9888700000001</v>
      </c>
      <c r="O16" s="8">
        <f t="shared" si="4"/>
        <v>-637.9888700000001</v>
      </c>
      <c r="P16" s="8">
        <f t="shared" si="5"/>
        <v>127.5618313817229</v>
      </c>
    </row>
    <row r="17" spans="1:16" ht="14.25">
      <c r="A17" s="7" t="s">
        <v>38</v>
      </c>
      <c r="B17" s="8" t="s">
        <v>39</v>
      </c>
      <c r="C17" s="8">
        <v>508.48</v>
      </c>
      <c r="D17" s="8">
        <v>524.48</v>
      </c>
      <c r="E17" s="8">
        <v>524.48</v>
      </c>
      <c r="F17" s="8">
        <v>16</v>
      </c>
      <c r="G17" s="8">
        <v>0</v>
      </c>
      <c r="H17" s="8">
        <v>661.21653</v>
      </c>
      <c r="I17" s="8">
        <v>0</v>
      </c>
      <c r="J17" s="8">
        <v>0</v>
      </c>
      <c r="K17" s="8">
        <f t="shared" si="0"/>
        <v>508.48</v>
      </c>
      <c r="L17" s="8">
        <f t="shared" si="1"/>
        <v>508.48</v>
      </c>
      <c r="M17" s="8">
        <f t="shared" si="2"/>
        <v>3.0506406345332517</v>
      </c>
      <c r="N17" s="8">
        <f t="shared" si="3"/>
        <v>-136.73653000000002</v>
      </c>
      <c r="O17" s="8">
        <f t="shared" si="4"/>
        <v>-136.73653000000002</v>
      </c>
      <c r="P17" s="8">
        <f t="shared" si="5"/>
        <v>126.07087591519219</v>
      </c>
    </row>
    <row r="18" spans="1:16" ht="14.25">
      <c r="A18" s="7" t="s">
        <v>40</v>
      </c>
      <c r="B18" s="8" t="s">
        <v>41</v>
      </c>
      <c r="C18" s="8">
        <v>0</v>
      </c>
      <c r="D18" s="8">
        <v>54.265</v>
      </c>
      <c r="E18" s="8">
        <v>54.265</v>
      </c>
      <c r="F18" s="8">
        <v>54.261</v>
      </c>
      <c r="G18" s="8">
        <v>0</v>
      </c>
      <c r="H18" s="8">
        <v>9992.92108</v>
      </c>
      <c r="I18" s="8">
        <v>0</v>
      </c>
      <c r="J18" s="8">
        <v>0</v>
      </c>
      <c r="K18" s="8">
        <f t="shared" si="0"/>
        <v>0.003999999999997783</v>
      </c>
      <c r="L18" s="8">
        <f t="shared" si="1"/>
        <v>0.003999999999997783</v>
      </c>
      <c r="M18" s="8">
        <f t="shared" si="2"/>
        <v>99.99262876623976</v>
      </c>
      <c r="N18" s="8">
        <f t="shared" si="3"/>
        <v>-9938.65608</v>
      </c>
      <c r="O18" s="8">
        <f t="shared" si="4"/>
        <v>-9938.65608</v>
      </c>
      <c r="P18" s="8">
        <f t="shared" si="5"/>
        <v>18415.039307104027</v>
      </c>
    </row>
    <row r="19" spans="1:16" ht="14.25">
      <c r="A19" s="5" t="s">
        <v>42</v>
      </c>
      <c r="B19" s="6" t="s">
        <v>43</v>
      </c>
      <c r="C19" s="6">
        <v>161</v>
      </c>
      <c r="D19" s="6">
        <v>1216.641</v>
      </c>
      <c r="E19" s="6">
        <v>1216.641</v>
      </c>
      <c r="F19" s="6">
        <v>1108.641</v>
      </c>
      <c r="G19" s="6">
        <v>0</v>
      </c>
      <c r="H19" s="6">
        <v>1350.6036000000001</v>
      </c>
      <c r="I19" s="6">
        <v>0</v>
      </c>
      <c r="J19" s="6">
        <v>0</v>
      </c>
      <c r="K19" s="6">
        <f t="shared" si="0"/>
        <v>108</v>
      </c>
      <c r="L19" s="6">
        <f t="shared" si="1"/>
        <v>108</v>
      </c>
      <c r="M19" s="6">
        <f t="shared" si="2"/>
        <v>91.12310040513182</v>
      </c>
      <c r="N19" s="6">
        <f t="shared" si="3"/>
        <v>-133.96260000000007</v>
      </c>
      <c r="O19" s="6">
        <f t="shared" si="4"/>
        <v>-133.96260000000007</v>
      </c>
      <c r="P19" s="6">
        <f t="shared" si="5"/>
        <v>111.0108569413656</v>
      </c>
    </row>
    <row r="20" spans="1:16" ht="57">
      <c r="A20" s="7" t="s">
        <v>44</v>
      </c>
      <c r="B20" s="8" t="s">
        <v>45</v>
      </c>
      <c r="C20" s="8">
        <v>108</v>
      </c>
      <c r="D20" s="8">
        <v>108</v>
      </c>
      <c r="E20" s="8">
        <v>108</v>
      </c>
      <c r="F20" s="8">
        <v>0</v>
      </c>
      <c r="G20" s="8">
        <v>0</v>
      </c>
      <c r="H20" s="8">
        <v>146.03311000000002</v>
      </c>
      <c r="I20" s="8">
        <v>0</v>
      </c>
      <c r="J20" s="8">
        <v>0</v>
      </c>
      <c r="K20" s="8">
        <f t="shared" si="0"/>
        <v>108</v>
      </c>
      <c r="L20" s="8">
        <f t="shared" si="1"/>
        <v>108</v>
      </c>
      <c r="M20" s="8">
        <f t="shared" si="2"/>
        <v>0</v>
      </c>
      <c r="N20" s="8">
        <f t="shared" si="3"/>
        <v>-38.03311000000002</v>
      </c>
      <c r="O20" s="8">
        <f t="shared" si="4"/>
        <v>-38.03311000000002</v>
      </c>
      <c r="P20" s="8">
        <f t="shared" si="5"/>
        <v>135.2158425925926</v>
      </c>
    </row>
    <row r="21" spans="1:16" ht="28.5">
      <c r="A21" s="7" t="s">
        <v>46</v>
      </c>
      <c r="B21" s="8" t="s">
        <v>47</v>
      </c>
      <c r="C21" s="8">
        <v>13</v>
      </c>
      <c r="D21" s="8">
        <v>13</v>
      </c>
      <c r="E21" s="8">
        <v>13</v>
      </c>
      <c r="F21" s="8">
        <v>13</v>
      </c>
      <c r="G21" s="8">
        <v>0</v>
      </c>
      <c r="H21" s="8">
        <v>61.41381</v>
      </c>
      <c r="I21" s="8">
        <v>0</v>
      </c>
      <c r="J21" s="8">
        <v>0</v>
      </c>
      <c r="K21" s="8">
        <f t="shared" si="0"/>
        <v>0</v>
      </c>
      <c r="L21" s="8">
        <f t="shared" si="1"/>
        <v>0</v>
      </c>
      <c r="M21" s="8">
        <f t="shared" si="2"/>
        <v>100</v>
      </c>
      <c r="N21" s="8">
        <f t="shared" si="3"/>
        <v>-48.41381</v>
      </c>
      <c r="O21" s="8">
        <f t="shared" si="4"/>
        <v>-48.41381</v>
      </c>
      <c r="P21" s="8">
        <f t="shared" si="5"/>
        <v>472.413923076923</v>
      </c>
    </row>
    <row r="22" spans="1:16" ht="14.25">
      <c r="A22" s="7" t="s">
        <v>48</v>
      </c>
      <c r="B22" s="8" t="s">
        <v>49</v>
      </c>
      <c r="C22" s="8">
        <v>40</v>
      </c>
      <c r="D22" s="8">
        <v>0</v>
      </c>
      <c r="E22" s="8">
        <v>0</v>
      </c>
      <c r="F22" s="8">
        <v>0</v>
      </c>
      <c r="G22" s="8">
        <v>0</v>
      </c>
      <c r="H22" s="8">
        <v>2.13</v>
      </c>
      <c r="I22" s="8">
        <v>0</v>
      </c>
      <c r="J22" s="8">
        <v>0</v>
      </c>
      <c r="K22" s="8">
        <f t="shared" si="0"/>
        <v>0</v>
      </c>
      <c r="L22" s="8">
        <f t="shared" si="1"/>
        <v>0</v>
      </c>
      <c r="M22" s="8">
        <f t="shared" si="2"/>
        <v>0</v>
      </c>
      <c r="N22" s="8">
        <f t="shared" si="3"/>
        <v>-2.13</v>
      </c>
      <c r="O22" s="8">
        <f t="shared" si="4"/>
        <v>-2.13</v>
      </c>
      <c r="P22" s="8">
        <f t="shared" si="5"/>
        <v>0</v>
      </c>
    </row>
    <row r="23" spans="1:16" ht="14.25">
      <c r="A23" s="7" t="s">
        <v>50</v>
      </c>
      <c r="B23" s="8" t="s">
        <v>51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45.38568000000001</v>
      </c>
      <c r="I23" s="8">
        <v>0</v>
      </c>
      <c r="J23" s="8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8">
        <f t="shared" si="3"/>
        <v>-45.38568000000001</v>
      </c>
      <c r="O23" s="8">
        <f t="shared" si="4"/>
        <v>-45.38568000000001</v>
      </c>
      <c r="P23" s="8">
        <f t="shared" si="5"/>
        <v>0</v>
      </c>
    </row>
    <row r="24" spans="1:16" ht="72">
      <c r="A24" s="7" t="s">
        <v>52</v>
      </c>
      <c r="B24" s="8" t="s">
        <v>53</v>
      </c>
      <c r="C24" s="8">
        <v>0</v>
      </c>
      <c r="D24" s="8">
        <v>1095.641</v>
      </c>
      <c r="E24" s="8">
        <v>1095.641</v>
      </c>
      <c r="F24" s="8">
        <v>1095.641</v>
      </c>
      <c r="G24" s="8">
        <v>0</v>
      </c>
      <c r="H24" s="8">
        <v>1095.641</v>
      </c>
      <c r="I24" s="8">
        <v>0</v>
      </c>
      <c r="J24" s="8">
        <v>0</v>
      </c>
      <c r="K24" s="8">
        <f t="shared" si="0"/>
        <v>0</v>
      </c>
      <c r="L24" s="8">
        <f t="shared" si="1"/>
        <v>0</v>
      </c>
      <c r="M24" s="8">
        <f t="shared" si="2"/>
        <v>100</v>
      </c>
      <c r="N24" s="8">
        <f t="shared" si="3"/>
        <v>0</v>
      </c>
      <c r="O24" s="8">
        <f t="shared" si="4"/>
        <v>0</v>
      </c>
      <c r="P24" s="8">
        <f t="shared" si="5"/>
        <v>100</v>
      </c>
    </row>
    <row r="25" spans="1:16" ht="14.25">
      <c r="A25" s="5" t="s">
        <v>54</v>
      </c>
      <c r="B25" s="6" t="s">
        <v>55</v>
      </c>
      <c r="C25" s="6">
        <v>608</v>
      </c>
      <c r="D25" s="6">
        <v>639</v>
      </c>
      <c r="E25" s="6">
        <v>639</v>
      </c>
      <c r="F25" s="6">
        <v>75.87422000000001</v>
      </c>
      <c r="G25" s="6">
        <v>0</v>
      </c>
      <c r="H25" s="6">
        <v>1232.4722800000002</v>
      </c>
      <c r="I25" s="6">
        <v>0</v>
      </c>
      <c r="J25" s="6">
        <v>0</v>
      </c>
      <c r="K25" s="6">
        <f t="shared" si="0"/>
        <v>563.12578</v>
      </c>
      <c r="L25" s="6">
        <f t="shared" si="1"/>
        <v>563.12578</v>
      </c>
      <c r="M25" s="6">
        <f t="shared" si="2"/>
        <v>11.873899843505479</v>
      </c>
      <c r="N25" s="6">
        <f t="shared" si="3"/>
        <v>-593.4722800000002</v>
      </c>
      <c r="O25" s="6">
        <f t="shared" si="4"/>
        <v>-593.4722800000002</v>
      </c>
      <c r="P25" s="6">
        <f t="shared" si="5"/>
        <v>192.87516118935838</v>
      </c>
    </row>
    <row r="26" spans="1:16" ht="14.25">
      <c r="A26" s="7" t="s">
        <v>56</v>
      </c>
      <c r="B26" s="8" t="s">
        <v>57</v>
      </c>
      <c r="C26" s="8">
        <v>65</v>
      </c>
      <c r="D26" s="8">
        <v>96</v>
      </c>
      <c r="E26" s="8">
        <v>96</v>
      </c>
      <c r="F26" s="8">
        <v>75.87422000000001</v>
      </c>
      <c r="G26" s="8">
        <v>0</v>
      </c>
      <c r="H26" s="8">
        <v>128.25073</v>
      </c>
      <c r="I26" s="8">
        <v>0</v>
      </c>
      <c r="J26" s="8">
        <v>0</v>
      </c>
      <c r="K26" s="8">
        <f t="shared" si="0"/>
        <v>20.125779999999992</v>
      </c>
      <c r="L26" s="8">
        <f t="shared" si="1"/>
        <v>20.125779999999992</v>
      </c>
      <c r="M26" s="8">
        <f t="shared" si="2"/>
        <v>79.03564583333335</v>
      </c>
      <c r="N26" s="8">
        <f t="shared" si="3"/>
        <v>-32.250730000000004</v>
      </c>
      <c r="O26" s="8">
        <f t="shared" si="4"/>
        <v>-32.250730000000004</v>
      </c>
      <c r="P26" s="8">
        <f t="shared" si="5"/>
        <v>133.59451041666668</v>
      </c>
    </row>
    <row r="27" spans="1:16" ht="14.25">
      <c r="A27" s="7" t="s">
        <v>58</v>
      </c>
      <c r="B27" s="8" t="s">
        <v>59</v>
      </c>
      <c r="C27" s="8">
        <v>8</v>
      </c>
      <c r="D27" s="8">
        <v>8</v>
      </c>
      <c r="E27" s="8">
        <v>8</v>
      </c>
      <c r="F27" s="8">
        <v>0</v>
      </c>
      <c r="G27" s="8">
        <v>0</v>
      </c>
      <c r="H27" s="8">
        <v>7.9272</v>
      </c>
      <c r="I27" s="8">
        <v>0</v>
      </c>
      <c r="J27" s="8">
        <v>0</v>
      </c>
      <c r="K27" s="8">
        <f t="shared" si="0"/>
        <v>8</v>
      </c>
      <c r="L27" s="8">
        <f t="shared" si="1"/>
        <v>8</v>
      </c>
      <c r="M27" s="8">
        <f t="shared" si="2"/>
        <v>0</v>
      </c>
      <c r="N27" s="8">
        <f t="shared" si="3"/>
        <v>0.07279999999999998</v>
      </c>
      <c r="O27" s="8">
        <f t="shared" si="4"/>
        <v>0.07279999999999998</v>
      </c>
      <c r="P27" s="8">
        <f t="shared" si="5"/>
        <v>99.09</v>
      </c>
    </row>
    <row r="28" spans="1:16" ht="28.5">
      <c r="A28" s="7" t="s">
        <v>60</v>
      </c>
      <c r="B28" s="8" t="s">
        <v>61</v>
      </c>
      <c r="C28" s="8">
        <v>160</v>
      </c>
      <c r="D28" s="8">
        <v>160</v>
      </c>
      <c r="E28" s="8">
        <v>160</v>
      </c>
      <c r="F28" s="8">
        <v>0</v>
      </c>
      <c r="G28" s="8">
        <v>0</v>
      </c>
      <c r="H28" s="8">
        <v>602.0357</v>
      </c>
      <c r="I28" s="8">
        <v>0</v>
      </c>
      <c r="J28" s="8">
        <v>0</v>
      </c>
      <c r="K28" s="8">
        <f t="shared" si="0"/>
        <v>160</v>
      </c>
      <c r="L28" s="8">
        <f t="shared" si="1"/>
        <v>160</v>
      </c>
      <c r="M28" s="8">
        <f t="shared" si="2"/>
        <v>0</v>
      </c>
      <c r="N28" s="8">
        <f t="shared" si="3"/>
        <v>-442.0357</v>
      </c>
      <c r="O28" s="8">
        <f t="shared" si="4"/>
        <v>-442.0357</v>
      </c>
      <c r="P28" s="8">
        <f t="shared" si="5"/>
        <v>376.2723125</v>
      </c>
    </row>
    <row r="29" spans="1:16" ht="14.25">
      <c r="A29" s="7" t="s">
        <v>62</v>
      </c>
      <c r="B29" s="8" t="s">
        <v>63</v>
      </c>
      <c r="C29" s="8">
        <v>375</v>
      </c>
      <c r="D29" s="8">
        <v>375</v>
      </c>
      <c r="E29" s="8">
        <v>375</v>
      </c>
      <c r="F29" s="8">
        <v>0</v>
      </c>
      <c r="G29" s="8">
        <v>0</v>
      </c>
      <c r="H29" s="8">
        <v>494.2586500000001</v>
      </c>
      <c r="I29" s="8">
        <v>0</v>
      </c>
      <c r="J29" s="8">
        <v>0</v>
      </c>
      <c r="K29" s="8">
        <f t="shared" si="0"/>
        <v>375</v>
      </c>
      <c r="L29" s="8">
        <f t="shared" si="1"/>
        <v>375</v>
      </c>
      <c r="M29" s="8">
        <f t="shared" si="2"/>
        <v>0</v>
      </c>
      <c r="N29" s="8">
        <f t="shared" si="3"/>
        <v>-119.2586500000001</v>
      </c>
      <c r="O29" s="8">
        <f t="shared" si="4"/>
        <v>-119.2586500000001</v>
      </c>
      <c r="P29" s="8">
        <f t="shared" si="5"/>
        <v>131.8023066666667</v>
      </c>
    </row>
    <row r="30" spans="1:16" ht="14.25">
      <c r="A30" s="5" t="s">
        <v>64</v>
      </c>
      <c r="B30" s="6" t="s">
        <v>65</v>
      </c>
      <c r="C30" s="6">
        <v>0.5</v>
      </c>
      <c r="D30" s="6">
        <v>0.5</v>
      </c>
      <c r="E30" s="6">
        <v>0.5000000000000001</v>
      </c>
      <c r="F30" s="6">
        <v>0</v>
      </c>
      <c r="G30" s="6">
        <v>0</v>
      </c>
      <c r="H30" s="6">
        <v>13</v>
      </c>
      <c r="I30" s="6">
        <v>0</v>
      </c>
      <c r="J30" s="6">
        <v>0</v>
      </c>
      <c r="K30" s="6">
        <f t="shared" si="0"/>
        <v>0.5000000000000001</v>
      </c>
      <c r="L30" s="6">
        <f t="shared" si="1"/>
        <v>0.5</v>
      </c>
      <c r="M30" s="6">
        <f t="shared" si="2"/>
        <v>0</v>
      </c>
      <c r="N30" s="6">
        <f t="shared" si="3"/>
        <v>-12.5</v>
      </c>
      <c r="O30" s="6">
        <f t="shared" si="4"/>
        <v>-12.5</v>
      </c>
      <c r="P30" s="6">
        <f t="shared" si="5"/>
        <v>2599.999999999999</v>
      </c>
    </row>
    <row r="31" spans="1:16" ht="28.5">
      <c r="A31" s="7" t="s">
        <v>66</v>
      </c>
      <c r="B31" s="8" t="s">
        <v>67</v>
      </c>
      <c r="C31" s="8">
        <v>0.5</v>
      </c>
      <c r="D31" s="8">
        <v>0.5</v>
      </c>
      <c r="E31" s="8">
        <v>0.5000000000000001</v>
      </c>
      <c r="F31" s="8">
        <v>0</v>
      </c>
      <c r="G31" s="8">
        <v>0</v>
      </c>
      <c r="H31" s="8">
        <v>13</v>
      </c>
      <c r="I31" s="8">
        <v>0</v>
      </c>
      <c r="J31" s="8">
        <v>0</v>
      </c>
      <c r="K31" s="8">
        <f t="shared" si="0"/>
        <v>0.5000000000000001</v>
      </c>
      <c r="L31" s="8">
        <f t="shared" si="1"/>
        <v>0.5</v>
      </c>
      <c r="M31" s="8">
        <f t="shared" si="2"/>
        <v>0</v>
      </c>
      <c r="N31" s="8">
        <f t="shared" si="3"/>
        <v>-12.5</v>
      </c>
      <c r="O31" s="8">
        <f t="shared" si="4"/>
        <v>-12.5</v>
      </c>
      <c r="P31" s="8">
        <f t="shared" si="5"/>
        <v>2599.999999999999</v>
      </c>
    </row>
    <row r="32" spans="1:16" ht="14.25">
      <c r="A32" s="5" t="s">
        <v>68</v>
      </c>
      <c r="B32" s="6" t="s">
        <v>69</v>
      </c>
      <c r="C32" s="6">
        <v>1118.4</v>
      </c>
      <c r="D32" s="6">
        <v>1404.597</v>
      </c>
      <c r="E32" s="6">
        <v>1404.597</v>
      </c>
      <c r="F32" s="6">
        <v>1362.63475</v>
      </c>
      <c r="G32" s="6">
        <v>0</v>
      </c>
      <c r="H32" s="6">
        <v>1362.63475</v>
      </c>
      <c r="I32" s="6">
        <v>0</v>
      </c>
      <c r="J32" s="6">
        <v>0</v>
      </c>
      <c r="K32" s="6">
        <f t="shared" si="0"/>
        <v>41.96225000000004</v>
      </c>
      <c r="L32" s="6">
        <f t="shared" si="1"/>
        <v>41.96225000000004</v>
      </c>
      <c r="M32" s="6">
        <f t="shared" si="2"/>
        <v>97.0125060782559</v>
      </c>
      <c r="N32" s="6">
        <f t="shared" si="3"/>
        <v>41.96225000000004</v>
      </c>
      <c r="O32" s="6">
        <f t="shared" si="4"/>
        <v>41.96225000000004</v>
      </c>
      <c r="P32" s="6">
        <f t="shared" si="5"/>
        <v>97.0125060782559</v>
      </c>
    </row>
    <row r="33" spans="1:16" ht="28.5">
      <c r="A33" s="7" t="s">
        <v>70</v>
      </c>
      <c r="B33" s="8" t="s">
        <v>71</v>
      </c>
      <c r="C33" s="8">
        <v>1100</v>
      </c>
      <c r="D33" s="8">
        <v>690.6</v>
      </c>
      <c r="E33" s="8">
        <v>690.6</v>
      </c>
      <c r="F33" s="8">
        <v>667.03775</v>
      </c>
      <c r="G33" s="8">
        <v>0</v>
      </c>
      <c r="H33" s="8">
        <v>667.03775</v>
      </c>
      <c r="I33" s="8">
        <v>0</v>
      </c>
      <c r="J33" s="8">
        <v>0</v>
      </c>
      <c r="K33" s="8">
        <f t="shared" si="0"/>
        <v>23.562250000000063</v>
      </c>
      <c r="L33" s="8">
        <f t="shared" si="1"/>
        <v>23.562250000000063</v>
      </c>
      <c r="M33" s="8">
        <f t="shared" si="2"/>
        <v>96.58814798725744</v>
      </c>
      <c r="N33" s="8">
        <f t="shared" si="3"/>
        <v>23.562250000000063</v>
      </c>
      <c r="O33" s="8">
        <f t="shared" si="4"/>
        <v>23.562250000000063</v>
      </c>
      <c r="P33" s="8">
        <f t="shared" si="5"/>
        <v>96.58814798725744</v>
      </c>
    </row>
    <row r="34" spans="1:16" ht="28.5">
      <c r="A34" s="7" t="s">
        <v>72</v>
      </c>
      <c r="B34" s="8" t="s">
        <v>73</v>
      </c>
      <c r="C34" s="8">
        <v>18.400000000000002</v>
      </c>
      <c r="D34" s="8">
        <v>18.400000000000002</v>
      </c>
      <c r="E34" s="8">
        <v>18.400000000000002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18.400000000000002</v>
      </c>
      <c r="L34" s="8">
        <f t="shared" si="1"/>
        <v>18.400000000000002</v>
      </c>
      <c r="M34" s="8">
        <f t="shared" si="2"/>
        <v>0</v>
      </c>
      <c r="N34" s="8">
        <f t="shared" si="3"/>
        <v>18.400000000000002</v>
      </c>
      <c r="O34" s="8">
        <f t="shared" si="4"/>
        <v>18.400000000000002</v>
      </c>
      <c r="P34" s="8">
        <f t="shared" si="5"/>
        <v>0</v>
      </c>
    </row>
    <row r="35" spans="1:16" ht="86.25">
      <c r="A35" s="7" t="s">
        <v>74</v>
      </c>
      <c r="B35" s="8" t="s">
        <v>75</v>
      </c>
      <c r="C35" s="8">
        <v>0</v>
      </c>
      <c r="D35" s="8">
        <v>695.597</v>
      </c>
      <c r="E35" s="8">
        <v>695.597</v>
      </c>
      <c r="F35" s="8">
        <v>695.597</v>
      </c>
      <c r="G35" s="8">
        <v>0</v>
      </c>
      <c r="H35" s="8">
        <v>695.597</v>
      </c>
      <c r="I35" s="8">
        <v>0</v>
      </c>
      <c r="J35" s="8">
        <v>0</v>
      </c>
      <c r="K35" s="8">
        <f t="shared" si="0"/>
        <v>0</v>
      </c>
      <c r="L35" s="8">
        <f t="shared" si="1"/>
        <v>0</v>
      </c>
      <c r="M35" s="8">
        <f t="shared" si="2"/>
        <v>100</v>
      </c>
      <c r="N35" s="8">
        <f t="shared" si="3"/>
        <v>0</v>
      </c>
      <c r="O35" s="8">
        <f t="shared" si="4"/>
        <v>0</v>
      </c>
      <c r="P35" s="8">
        <f t="shared" si="5"/>
        <v>100</v>
      </c>
    </row>
    <row r="36" spans="1:16" ht="14.25">
      <c r="A36" s="5" t="s">
        <v>76</v>
      </c>
      <c r="B36" s="6" t="s">
        <v>77</v>
      </c>
      <c r="C36" s="6">
        <v>0</v>
      </c>
      <c r="D36" s="6">
        <v>35090.08</v>
      </c>
      <c r="E36" s="6">
        <v>35090.08</v>
      </c>
      <c r="F36" s="6">
        <v>12901.355610000002</v>
      </c>
      <c r="G36" s="6">
        <v>0</v>
      </c>
      <c r="H36" s="6">
        <v>12901.355610000002</v>
      </c>
      <c r="I36" s="6">
        <v>0</v>
      </c>
      <c r="J36" s="6">
        <v>0</v>
      </c>
      <c r="K36" s="6">
        <f t="shared" si="0"/>
        <v>22188.72439</v>
      </c>
      <c r="L36" s="6">
        <f t="shared" si="1"/>
        <v>22188.72439</v>
      </c>
      <c r="M36" s="6">
        <f t="shared" si="2"/>
        <v>36.76638984579118</v>
      </c>
      <c r="N36" s="6">
        <f t="shared" si="3"/>
        <v>22188.72439</v>
      </c>
      <c r="O36" s="6">
        <f t="shared" si="4"/>
        <v>22188.72439</v>
      </c>
      <c r="P36" s="6">
        <f t="shared" si="5"/>
        <v>36.76638984579118</v>
      </c>
    </row>
    <row r="37" spans="1:16" ht="28.5">
      <c r="A37" s="7" t="s">
        <v>78</v>
      </c>
      <c r="B37" s="8" t="s">
        <v>79</v>
      </c>
      <c r="C37" s="8">
        <v>0</v>
      </c>
      <c r="D37" s="8">
        <v>2000.73</v>
      </c>
      <c r="E37" s="8">
        <v>2000.73</v>
      </c>
      <c r="F37" s="8">
        <v>1168.20476</v>
      </c>
      <c r="G37" s="8">
        <v>0</v>
      </c>
      <c r="H37" s="8">
        <v>1168.20476</v>
      </c>
      <c r="I37" s="8">
        <v>0</v>
      </c>
      <c r="J37" s="8">
        <v>0</v>
      </c>
      <c r="K37" s="8">
        <f t="shared" si="0"/>
        <v>832.5252399999999</v>
      </c>
      <c r="L37" s="8">
        <f t="shared" si="1"/>
        <v>832.5252399999999</v>
      </c>
      <c r="M37" s="8">
        <f t="shared" si="2"/>
        <v>58.38892604199467</v>
      </c>
      <c r="N37" s="8">
        <f t="shared" si="3"/>
        <v>832.5252399999999</v>
      </c>
      <c r="O37" s="8">
        <f t="shared" si="4"/>
        <v>832.5252399999999</v>
      </c>
      <c r="P37" s="8">
        <f t="shared" si="5"/>
        <v>58.38892604199467</v>
      </c>
    </row>
    <row r="38" spans="1:16" ht="14.25">
      <c r="A38" s="7" t="s">
        <v>80</v>
      </c>
      <c r="B38" s="8" t="s">
        <v>81</v>
      </c>
      <c r="C38" s="8">
        <v>0</v>
      </c>
      <c r="D38" s="8">
        <v>33089.35</v>
      </c>
      <c r="E38" s="8">
        <v>33089.35</v>
      </c>
      <c r="F38" s="8">
        <v>11733.150850000002</v>
      </c>
      <c r="G38" s="8">
        <v>0</v>
      </c>
      <c r="H38" s="8">
        <v>11733.150850000002</v>
      </c>
      <c r="I38" s="8">
        <v>0</v>
      </c>
      <c r="J38" s="8">
        <v>0</v>
      </c>
      <c r="K38" s="8">
        <f t="shared" si="0"/>
        <v>21356.199149999997</v>
      </c>
      <c r="L38" s="8">
        <f t="shared" si="1"/>
        <v>21356.199149999997</v>
      </c>
      <c r="M38" s="8">
        <f t="shared" si="2"/>
        <v>35.458994661424306</v>
      </c>
      <c r="N38" s="8">
        <f t="shared" si="3"/>
        <v>21356.199149999997</v>
      </c>
      <c r="O38" s="8">
        <f t="shared" si="4"/>
        <v>21356.199149999997</v>
      </c>
      <c r="P38" s="8">
        <f t="shared" si="5"/>
        <v>35.458994661424306</v>
      </c>
    </row>
    <row r="39" spans="1:16" ht="28.5">
      <c r="A39" s="5" t="s">
        <v>82</v>
      </c>
      <c r="B39" s="6" t="s">
        <v>83</v>
      </c>
      <c r="C39" s="6">
        <v>0</v>
      </c>
      <c r="D39" s="6">
        <v>42.9</v>
      </c>
      <c r="E39" s="6">
        <v>42.9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42.9</v>
      </c>
      <c r="L39" s="6">
        <f t="shared" si="1"/>
        <v>42.9</v>
      </c>
      <c r="M39" s="6">
        <f t="shared" si="2"/>
        <v>0</v>
      </c>
      <c r="N39" s="6">
        <f t="shared" si="3"/>
        <v>42.9</v>
      </c>
      <c r="O39" s="6">
        <f t="shared" si="4"/>
        <v>42.9</v>
      </c>
      <c r="P39" s="6">
        <f t="shared" si="5"/>
        <v>0</v>
      </c>
    </row>
    <row r="40" spans="1:16" ht="14.25">
      <c r="A40" s="7" t="s">
        <v>84</v>
      </c>
      <c r="B40" s="8" t="s">
        <v>85</v>
      </c>
      <c r="C40" s="8">
        <v>0</v>
      </c>
      <c r="D40" s="8">
        <v>42.9</v>
      </c>
      <c r="E40" s="8">
        <v>42.9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f t="shared" si="0"/>
        <v>42.9</v>
      </c>
      <c r="L40" s="8">
        <f t="shared" si="1"/>
        <v>42.9</v>
      </c>
      <c r="M40" s="8">
        <f t="shared" si="2"/>
        <v>0</v>
      </c>
      <c r="N40" s="8">
        <f t="shared" si="3"/>
        <v>42.9</v>
      </c>
      <c r="O40" s="8">
        <f t="shared" si="4"/>
        <v>42.9</v>
      </c>
      <c r="P40" s="8">
        <f t="shared" si="5"/>
        <v>0</v>
      </c>
    </row>
    <row r="41" spans="1:16" ht="14.25">
      <c r="A41" s="5" t="s">
        <v>86</v>
      </c>
      <c r="B41" s="6" t="s">
        <v>87</v>
      </c>
      <c r="C41" s="6">
        <v>1000</v>
      </c>
      <c r="D41" s="6">
        <v>11279.815</v>
      </c>
      <c r="E41" s="6">
        <v>11279.815</v>
      </c>
      <c r="F41" s="6">
        <v>11279.815</v>
      </c>
      <c r="G41" s="6">
        <v>0</v>
      </c>
      <c r="H41" s="6">
        <v>11279.815</v>
      </c>
      <c r="I41" s="6">
        <v>0</v>
      </c>
      <c r="J41" s="6">
        <v>0</v>
      </c>
      <c r="K41" s="6">
        <f t="shared" si="0"/>
        <v>0</v>
      </c>
      <c r="L41" s="6">
        <f t="shared" si="1"/>
        <v>0</v>
      </c>
      <c r="M41" s="6">
        <f t="shared" si="2"/>
        <v>100</v>
      </c>
      <c r="N41" s="6">
        <f t="shared" si="3"/>
        <v>0</v>
      </c>
      <c r="O41" s="6">
        <f t="shared" si="4"/>
        <v>0</v>
      </c>
      <c r="P41" s="6">
        <f t="shared" si="5"/>
        <v>100</v>
      </c>
    </row>
    <row r="42" spans="1:16" ht="28.5">
      <c r="A42" s="7" t="s">
        <v>88</v>
      </c>
      <c r="B42" s="8" t="s">
        <v>89</v>
      </c>
      <c r="C42" s="8">
        <v>1000</v>
      </c>
      <c r="D42" s="8">
        <v>11279.815</v>
      </c>
      <c r="E42" s="8">
        <v>11279.815</v>
      </c>
      <c r="F42" s="8">
        <v>11279.815</v>
      </c>
      <c r="G42" s="8">
        <v>0</v>
      </c>
      <c r="H42" s="8">
        <v>11279.815</v>
      </c>
      <c r="I42" s="8">
        <v>0</v>
      </c>
      <c r="J42" s="8">
        <v>0</v>
      </c>
      <c r="K42" s="8">
        <f t="shared" si="0"/>
        <v>0</v>
      </c>
      <c r="L42" s="8">
        <f t="shared" si="1"/>
        <v>0</v>
      </c>
      <c r="M42" s="8">
        <f t="shared" si="2"/>
        <v>100</v>
      </c>
      <c r="N42" s="8">
        <f t="shared" si="3"/>
        <v>0</v>
      </c>
      <c r="O42" s="8">
        <f t="shared" si="4"/>
        <v>0</v>
      </c>
      <c r="P42" s="8">
        <f t="shared" si="5"/>
        <v>100</v>
      </c>
    </row>
    <row r="43" spans="1:16" ht="14.25">
      <c r="A43" s="5" t="s">
        <v>90</v>
      </c>
      <c r="B43" s="6" t="s">
        <v>91</v>
      </c>
      <c r="C43" s="6">
        <v>0</v>
      </c>
      <c r="D43" s="6">
        <v>60</v>
      </c>
      <c r="E43" s="6">
        <v>60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0"/>
        <v>60</v>
      </c>
      <c r="L43" s="6">
        <f t="shared" si="1"/>
        <v>60</v>
      </c>
      <c r="M43" s="6">
        <f t="shared" si="2"/>
        <v>0</v>
      </c>
      <c r="N43" s="6">
        <f t="shared" si="3"/>
        <v>60</v>
      </c>
      <c r="O43" s="6">
        <f t="shared" si="4"/>
        <v>60</v>
      </c>
      <c r="P43" s="6">
        <f t="shared" si="5"/>
        <v>0</v>
      </c>
    </row>
    <row r="44" spans="1:16" ht="14.25">
      <c r="A44" s="7" t="s">
        <v>92</v>
      </c>
      <c r="B44" s="8" t="s">
        <v>93</v>
      </c>
      <c r="C44" s="8">
        <v>0</v>
      </c>
      <c r="D44" s="8">
        <v>60</v>
      </c>
      <c r="E44" s="8">
        <v>60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f t="shared" si="0"/>
        <v>60</v>
      </c>
      <c r="L44" s="8">
        <f t="shared" si="1"/>
        <v>60</v>
      </c>
      <c r="M44" s="8">
        <f t="shared" si="2"/>
        <v>0</v>
      </c>
      <c r="N44" s="8">
        <f t="shared" si="3"/>
        <v>60</v>
      </c>
      <c r="O44" s="8">
        <f t="shared" si="4"/>
        <v>60</v>
      </c>
      <c r="P44" s="8">
        <f t="shared" si="5"/>
        <v>0</v>
      </c>
    </row>
    <row r="45" spans="1:16" ht="14.25">
      <c r="A45" s="5" t="s">
        <v>94</v>
      </c>
      <c r="B45" s="6" t="s">
        <v>95</v>
      </c>
      <c r="C45" s="6">
        <v>111.9</v>
      </c>
      <c r="D45" s="6">
        <v>111.9</v>
      </c>
      <c r="E45" s="6">
        <v>111.9</v>
      </c>
      <c r="F45" s="6">
        <v>111.88427</v>
      </c>
      <c r="G45" s="6">
        <v>0</v>
      </c>
      <c r="H45" s="6">
        <v>111.88427</v>
      </c>
      <c r="I45" s="6">
        <v>0</v>
      </c>
      <c r="J45" s="6">
        <v>0</v>
      </c>
      <c r="K45" s="6">
        <f t="shared" si="0"/>
        <v>0.015730000000004907</v>
      </c>
      <c r="L45" s="6">
        <f t="shared" si="1"/>
        <v>0.015730000000004907</v>
      </c>
      <c r="M45" s="6">
        <f t="shared" si="2"/>
        <v>99.98594280607685</v>
      </c>
      <c r="N45" s="6">
        <f t="shared" si="3"/>
        <v>0.015730000000004907</v>
      </c>
      <c r="O45" s="6">
        <f t="shared" si="4"/>
        <v>0.015730000000004907</v>
      </c>
      <c r="P45" s="6">
        <f t="shared" si="5"/>
        <v>99.98594280607685</v>
      </c>
    </row>
    <row r="46" spans="1:16" ht="28.5">
      <c r="A46" s="7" t="s">
        <v>96</v>
      </c>
      <c r="B46" s="8" t="s">
        <v>97</v>
      </c>
      <c r="C46" s="8">
        <v>111.9</v>
      </c>
      <c r="D46" s="8">
        <v>111.9</v>
      </c>
      <c r="E46" s="8">
        <v>111.9</v>
      </c>
      <c r="F46" s="8">
        <v>111.88427</v>
      </c>
      <c r="G46" s="8">
        <v>0</v>
      </c>
      <c r="H46" s="8">
        <v>111.88427</v>
      </c>
      <c r="I46" s="8">
        <v>0</v>
      </c>
      <c r="J46" s="8">
        <v>0</v>
      </c>
      <c r="K46" s="8">
        <f t="shared" si="0"/>
        <v>0.015730000000004907</v>
      </c>
      <c r="L46" s="8">
        <f t="shared" si="1"/>
        <v>0.015730000000004907</v>
      </c>
      <c r="M46" s="8">
        <f t="shared" si="2"/>
        <v>99.98594280607685</v>
      </c>
      <c r="N46" s="8">
        <f t="shared" si="3"/>
        <v>0.015730000000004907</v>
      </c>
      <c r="O46" s="8">
        <f t="shared" si="4"/>
        <v>0.015730000000004907</v>
      </c>
      <c r="P46" s="8">
        <f t="shared" si="5"/>
        <v>99.98594280607685</v>
      </c>
    </row>
    <row r="47" spans="1:16" ht="15" thickBot="1">
      <c r="A47" s="10" t="s">
        <v>98</v>
      </c>
      <c r="B47" s="11" t="s">
        <v>99</v>
      </c>
      <c r="C47" s="11">
        <v>10807.48</v>
      </c>
      <c r="D47" s="11">
        <v>59737.458</v>
      </c>
      <c r="E47" s="11">
        <v>59737.458</v>
      </c>
      <c r="F47" s="11">
        <v>28737.899289999998</v>
      </c>
      <c r="G47" s="11">
        <v>0</v>
      </c>
      <c r="H47" s="11">
        <v>48825.34075</v>
      </c>
      <c r="I47" s="6">
        <v>0</v>
      </c>
      <c r="J47" s="6">
        <v>0</v>
      </c>
      <c r="K47" s="6">
        <f t="shared" si="0"/>
        <v>30999.55871</v>
      </c>
      <c r="L47" s="6">
        <f t="shared" si="1"/>
        <v>30999.55871</v>
      </c>
      <c r="M47" s="6">
        <f t="shared" si="2"/>
        <v>48.10700061927643</v>
      </c>
      <c r="N47" s="6">
        <f t="shared" si="3"/>
        <v>10912.117249999996</v>
      </c>
      <c r="O47" s="6">
        <f t="shared" si="4"/>
        <v>10912.117249999996</v>
      </c>
      <c r="P47" s="6">
        <f t="shared" si="5"/>
        <v>81.73320791453833</v>
      </c>
    </row>
    <row r="48" spans="1:16" ht="15" thickBot="1">
      <c r="A48" s="12"/>
      <c r="B48" s="15" t="s">
        <v>103</v>
      </c>
      <c r="C48" s="13">
        <v>496365</v>
      </c>
      <c r="D48" s="13">
        <v>607902.1</v>
      </c>
      <c r="E48" s="13"/>
      <c r="F48" s="13"/>
      <c r="G48" s="13"/>
      <c r="H48" s="14">
        <v>586789.4</v>
      </c>
      <c r="I48" s="9"/>
      <c r="J48" s="9"/>
      <c r="K48" s="9"/>
      <c r="L48" s="9"/>
      <c r="M48" s="9"/>
      <c r="N48" s="9">
        <f t="shared" si="3"/>
        <v>21112.699999999953</v>
      </c>
      <c r="O48" s="9"/>
      <c r="P48" s="9"/>
    </row>
    <row r="50" ht="14.25">
      <c r="A50" s="1" t="s">
        <v>104</v>
      </c>
    </row>
    <row r="51" spans="1:8" ht="14.25">
      <c r="A51" s="1" t="s">
        <v>105</v>
      </c>
      <c r="H51" s="1" t="s">
        <v>106</v>
      </c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2018-02-06T07:36:09Z</cp:lastPrinted>
  <dcterms:created xsi:type="dcterms:W3CDTF">2018-01-19T06:50:10Z</dcterms:created>
  <dcterms:modified xsi:type="dcterms:W3CDTF">2018-02-26T05:49:09Z</dcterms:modified>
  <cp:category/>
  <cp:version/>
  <cp:contentType/>
  <cp:contentStatus/>
</cp:coreProperties>
</file>