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7376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<sst xmlns="http://schemas.openxmlformats.org/spreadsheetml/2006/main" count="180" uniqueCount="180">
  <si>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</si>
  <si>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</si>
  <si>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</si>
  <si>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</si>
  <si>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</si>
  <si>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</si>
  <si>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</si>
  <si>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</si>
  <si>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</si>
  <si>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</si>
  <si>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</si>
  <si>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</si>
  <si>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</si>
  <si>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</si>
  <si>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</si>
  <si>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</si>
  <si>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</si>
  <si>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</si>
  <si>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</si>
  <si>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</si>
  <si>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</si>
  <si>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</si>
  <si>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</si>
  <si>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</si>
  <si>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</si>
  <si>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</si>
  <si>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</si>
  <si>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</si>
  <si>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</si>
  <si>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</si>
  <si>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</si>
  <si>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</si>
  <si>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</si>
  <si>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</si>
  <si>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</si>
  <si>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</si>
  <si>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</si>
  <si>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</si>
  <si>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</si>
  <si>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</si>
  <si>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</si>
  <si>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</si>
  <si>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</si>
  <si>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</si>
  <si>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</si>
  <si>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</si>
  <si>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2143</t>
  </si>
  <si>
    <t>Програми і централізовані заходи профілактики ВІЛ-інфекції/СНІДу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</si>
  <si>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</si>
  <si>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</si>
  <si>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</si>
  <si>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</si>
  <si>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</si>
  <si>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</si>
  <si>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</si>
  <si>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</si>
  <si>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</si>
  <si>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</si>
  <si>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</si>
  <si>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</si>
  <si>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</si>
  <si>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</si>
  <si>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</si>
  <si>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</si>
  <si>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</si>
  <si>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</si>
  <si>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</si>
  <si>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</si>
  <si>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</si>
  <si>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</si>
  <si>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</si>
  <si>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</si>
  <si>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</si>
  <si>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</si>
  <si>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</si>
  <si>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</si>
  <si>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</si>
  <si>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</si>
  <si>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</si>
  <si>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</si>
  <si>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</si>
  <si>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</si>
  <si>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</si>
  <si>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</si>
  <si>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</si>
  <si>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</si>
  <si>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</si>
  <si>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</si>
  <si>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</si>
  <si>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</si>
  <si>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</si>
  <si>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</si>
  <si>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</si>
  <si>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</si>
  <si>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</si>
  <si>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</si>
  <si>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</si>
  <si>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</si>
  <si>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</si>
  <si>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</si>
  <si>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</si>
  <si>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</si>
  <si>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</si>
  <si>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</si>
  <si>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</si>
  <si>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</si>
  <si>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</si>
  <si>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</si>
  <si>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</si>
  <si>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</si>
  <si>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</si>
  <si>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</si>
  <si>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</si>
  <si>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</si>
  <si>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</si>
  <si>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</si>
  <si>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</si>
  <si>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</si>
  <si>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</si>
  <si>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</si>
  <si>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</si>
  <si>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</si>
  <si>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</si>
  <si>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</si>
  <si>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</si>
  <si>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</si>
  <si>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</si>
  <si>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</si>
  <si>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</si>
  <si>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</si>
  <si>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</si>
  <si>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</si>
  <si>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</si>
  <si>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</si>
  <si>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</si>
  <si>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</si>
  <si>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</si>
  <si>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</si>
  <si>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</si>
  <si>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</si>
  <si>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6030</t>
  </si>
  <si>
    <t>Організація благоустрою населених пунктів</t>
  </si>
  <si>
    <t>6060</t>
  </si>
  <si>
    <t>Утримання об`єктів соціальної сфери підприємств, що передаються до комунальної власності</t>
  </si>
  <si>
    <t>7000</t>
  </si>
  <si>
    <t>Економічна діяльність</t>
  </si>
  <si>
    <t>7350</t>
  </si>
  <si>
    <t>Розроблення схем планування та забудови територій (містобудівної документації)</t>
  </si>
  <si>
    <t>7413</t>
  </si>
  <si>
    <t>Інші заходи у сфері автотранспорту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</si>
  <si>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</si>
  <si>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</si>
  <si>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7640</t>
  </si>
  <si>
    <t>Заходи з енергозбереження</t>
  </si>
  <si>
    <t>7650</t>
  </si>
  <si>
    <t>Проведення експертної грошової оцінки земельної ділянки чи права на неї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</si>
  <si>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</si>
  <si>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</si>
  <si>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</si>
  <si>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</si>
  <si>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</si>
  <si>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</si>
  <si>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</si>
  <si>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</si>
  <si>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</si>
  <si>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</si>
  <si>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</si>
  <si>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</si>
  <si>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</si>
  <si>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</si>
  <si>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</si>
  <si>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</si>
  <si>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</si>
  <si>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</si>
  <si>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 xml:space="preserve"> </t>
  </si>
  <si>
    <t xml:space="preserve">Усього </t>
  </si>
  <si>
    <t>Виконання бюджету за І півріччя  2018 року</t>
  </si>
  <si>
    <t xml:space="preserve">% виконання </t>
  </si>
  <si>
    <t>тис.грн.</t>
  </si>
  <si>
    <t>Виконання бюджету за І півріччя 2018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</si>
</sst>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 quotePrefix="1">
      <alignment vertical="center" wrapText="1"/>
    </xf>
    <xf numFmtId="0" fontId="26" fillId="33" borderId="10" xfId="0" applyFont="1" applyFill="1" applyBorder="1" applyAlignment="1">
      <alignment vertical="center" wrapText="1"/>
    </xf>
    <xf numFmtId="164" fontId="26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 quotePrefix="1">
      <alignment vertical="center" wrapText="1"/>
    </xf>
    <xf numFmtId="0" fontId="0" fillId="33" borderId="10" xfId="0" applyFill="1" applyBorder="1" applyAlignment="1">
      <alignment vertical="center" wrapText="1"/>
    </xf>
    <xf numFmtId="164" fontId="0" fillId="33" borderId="10" xfId="0" applyNumberForma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35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3" width="15.7109375" style="0" customWidth="1"/>
    <col min="4" max="4" width="15.57421875" style="0" customWidth="1"/>
    <col min="5" max="7" width="15.7109375" style="0" hidden="1" customWidth="1"/>
    <col min="8" max="8" width="15.7109375" style="0" customWidth="1"/>
    <col min="9" max="9" width="0.13671875" style="0" hidden="1" customWidth="1"/>
    <col min="10" max="15" width="15.7109375" style="0" hidden="1" customWidth="1"/>
    <col min="16" max="16" width="10.8515625" style="0" customWidth="1"/>
  </cols>
  <sheetData>
    <row r="2" spans="1:12" ht="18">
      <c r="A2" s="12" t="s">
        <v>176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3.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2:16" ht="13.5">
      <c r="L4" s="1" t="s">
        <v>1</v>
      </c>
      <c r="P4" t="s">
        <v>178</v>
      </c>
    </row>
    <row r="5" spans="1:16" s="2" customFormat="1" ht="122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179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177</v>
      </c>
    </row>
    <row r="6" spans="1:16" ht="13.5">
      <c r="A6" s="4" t="s">
        <v>16</v>
      </c>
      <c r="B6" s="5" t="s">
        <v>17</v>
      </c>
      <c r="C6" s="6">
        <v>33797.5</v>
      </c>
      <c r="D6" s="6">
        <v>33986.812</v>
      </c>
      <c r="E6" s="6">
        <v>18280.11200000001</v>
      </c>
      <c r="F6" s="6">
        <v>15824.761839999997</v>
      </c>
      <c r="G6" s="6">
        <v>0</v>
      </c>
      <c r="H6" s="6">
        <v>15821.801869999998</v>
      </c>
      <c r="I6" s="6">
        <v>2.95997</v>
      </c>
      <c r="J6" s="6">
        <v>23.73209</v>
      </c>
      <c r="K6" s="6">
        <f aca="true" t="shared" si="0" ref="K6:K37">E6-F6</f>
        <v>2455.350160000011</v>
      </c>
      <c r="L6" s="6">
        <f aca="true" t="shared" si="1" ref="L6:L37">D6-F6</f>
        <v>18162.05016</v>
      </c>
      <c r="M6" s="6">
        <f aca="true" t="shared" si="2" ref="M6:M37">IF(E6=0,0,(F6/E6)*100)</f>
        <v>86.56818864129492</v>
      </c>
      <c r="N6" s="6">
        <f aca="true" t="shared" si="3" ref="N6:N37">D6-H6</f>
        <v>18165.010130000002</v>
      </c>
      <c r="O6" s="6">
        <f aca="true" t="shared" si="4" ref="O6:O37">E6-H6</f>
        <v>2458.3101300000108</v>
      </c>
      <c r="P6" s="6">
        <f>H6/D6*100</f>
        <v>46.552768379687976</v>
      </c>
    </row>
    <row r="7" spans="1:16" ht="27">
      <c r="A7" s="7" t="s">
        <v>18</v>
      </c>
      <c r="B7" s="8" t="s">
        <v>19</v>
      </c>
      <c r="C7" s="9">
        <v>33797.5</v>
      </c>
      <c r="D7" s="9">
        <v>33986.812</v>
      </c>
      <c r="E7" s="9">
        <v>18280.11200000001</v>
      </c>
      <c r="F7" s="9">
        <v>15824.761839999997</v>
      </c>
      <c r="G7" s="9">
        <v>0</v>
      </c>
      <c r="H7" s="9">
        <v>15821.801869999998</v>
      </c>
      <c r="I7" s="9">
        <v>2.95997</v>
      </c>
      <c r="J7" s="9">
        <v>23.73209</v>
      </c>
      <c r="K7" s="9">
        <f t="shared" si="0"/>
        <v>2455.350160000011</v>
      </c>
      <c r="L7" s="9">
        <f t="shared" si="1"/>
        <v>18162.05016</v>
      </c>
      <c r="M7" s="9">
        <f t="shared" si="2"/>
        <v>86.56818864129492</v>
      </c>
      <c r="N7" s="9">
        <f t="shared" si="3"/>
        <v>18165.010130000002</v>
      </c>
      <c r="O7" s="9">
        <f t="shared" si="4"/>
        <v>2458.3101300000108</v>
      </c>
      <c r="P7" s="6">
        <f aca="true" t="shared" si="5" ref="P7:P70">H7/D7*100</f>
        <v>46.552768379687976</v>
      </c>
    </row>
    <row r="8" spans="1:16" ht="13.5">
      <c r="A8" s="4" t="s">
        <v>20</v>
      </c>
      <c r="B8" s="5" t="s">
        <v>21</v>
      </c>
      <c r="C8" s="6">
        <v>169104.69999999998</v>
      </c>
      <c r="D8" s="6">
        <v>177341.13479999997</v>
      </c>
      <c r="E8" s="6">
        <v>116853.22800000005</v>
      </c>
      <c r="F8" s="6">
        <v>88927.59025</v>
      </c>
      <c r="G8" s="6">
        <v>0</v>
      </c>
      <c r="H8" s="6">
        <v>88894.76844999999</v>
      </c>
      <c r="I8" s="6">
        <v>32.8218</v>
      </c>
      <c r="J8" s="6">
        <v>14076.58678</v>
      </c>
      <c r="K8" s="6">
        <f t="shared" si="0"/>
        <v>27925.637750000053</v>
      </c>
      <c r="L8" s="6">
        <f t="shared" si="1"/>
        <v>88413.54454999998</v>
      </c>
      <c r="M8" s="6">
        <f t="shared" si="2"/>
        <v>76.10195436791867</v>
      </c>
      <c r="N8" s="6">
        <f t="shared" si="3"/>
        <v>88446.36634999998</v>
      </c>
      <c r="O8" s="6">
        <f t="shared" si="4"/>
        <v>27958.459550000058</v>
      </c>
      <c r="P8" s="6">
        <f t="shared" si="5"/>
        <v>50.12642360175086</v>
      </c>
    </row>
    <row r="9" spans="1:16" ht="13.5">
      <c r="A9" s="7" t="s">
        <v>22</v>
      </c>
      <c r="B9" s="8" t="s">
        <v>23</v>
      </c>
      <c r="C9" s="9">
        <v>55896.299999999996</v>
      </c>
      <c r="D9" s="9">
        <v>55164.491799999996</v>
      </c>
      <c r="E9" s="9">
        <v>36537.26</v>
      </c>
      <c r="F9" s="9">
        <v>26147.29605999999</v>
      </c>
      <c r="G9" s="9">
        <v>0</v>
      </c>
      <c r="H9" s="9">
        <v>26116.13923999999</v>
      </c>
      <c r="I9" s="9">
        <v>31.15682</v>
      </c>
      <c r="J9" s="9">
        <v>1889.9218399999997</v>
      </c>
      <c r="K9" s="9">
        <f t="shared" si="0"/>
        <v>10389.963940000012</v>
      </c>
      <c r="L9" s="9">
        <f t="shared" si="1"/>
        <v>29017.195740000006</v>
      </c>
      <c r="M9" s="9">
        <f t="shared" si="2"/>
        <v>71.56337410084934</v>
      </c>
      <c r="N9" s="9">
        <f t="shared" si="3"/>
        <v>29048.352560000007</v>
      </c>
      <c r="O9" s="9">
        <f t="shared" si="4"/>
        <v>10421.120760000013</v>
      </c>
      <c r="P9" s="6">
        <f t="shared" si="5"/>
        <v>47.34230006991561</v>
      </c>
    </row>
    <row r="10" spans="1:16" ht="54.75">
      <c r="A10" s="7" t="s">
        <v>24</v>
      </c>
      <c r="B10" s="8" t="s">
        <v>25</v>
      </c>
      <c r="C10" s="9">
        <v>89280.69</v>
      </c>
      <c r="D10" s="9">
        <v>97980.78300000001</v>
      </c>
      <c r="E10" s="9">
        <v>64443.888000000006</v>
      </c>
      <c r="F10" s="9">
        <v>49799.674739999995</v>
      </c>
      <c r="G10" s="9">
        <v>0</v>
      </c>
      <c r="H10" s="9">
        <v>49798.00975999999</v>
      </c>
      <c r="I10" s="9">
        <v>1.6649800000000001</v>
      </c>
      <c r="J10" s="9">
        <v>11305.89861</v>
      </c>
      <c r="K10" s="9">
        <f t="shared" si="0"/>
        <v>14644.213260000011</v>
      </c>
      <c r="L10" s="9">
        <f t="shared" si="1"/>
        <v>48181.108260000015</v>
      </c>
      <c r="M10" s="9">
        <f t="shared" si="2"/>
        <v>77.2760245936744</v>
      </c>
      <c r="N10" s="9">
        <f t="shared" si="3"/>
        <v>48182.77324000002</v>
      </c>
      <c r="O10" s="9">
        <f t="shared" si="4"/>
        <v>14645.878240000013</v>
      </c>
      <c r="P10" s="6">
        <f t="shared" si="5"/>
        <v>50.82426189633531</v>
      </c>
    </row>
    <row r="11" spans="1:16" ht="27">
      <c r="A11" s="7" t="s">
        <v>26</v>
      </c>
      <c r="B11" s="8" t="s">
        <v>27</v>
      </c>
      <c r="C11" s="9">
        <v>8462</v>
      </c>
      <c r="D11" s="9">
        <v>8561</v>
      </c>
      <c r="E11" s="9">
        <v>5674.2</v>
      </c>
      <c r="F11" s="9">
        <v>4365.01878</v>
      </c>
      <c r="G11" s="9">
        <v>0</v>
      </c>
      <c r="H11" s="9">
        <v>4365.01878</v>
      </c>
      <c r="I11" s="9">
        <v>0</v>
      </c>
      <c r="J11" s="9">
        <v>685.9943800000001</v>
      </c>
      <c r="K11" s="9">
        <f t="shared" si="0"/>
        <v>1309.1812199999995</v>
      </c>
      <c r="L11" s="9">
        <f t="shared" si="1"/>
        <v>4195.98122</v>
      </c>
      <c r="M11" s="9">
        <f t="shared" si="2"/>
        <v>76.9274748863276</v>
      </c>
      <c r="N11" s="9">
        <f t="shared" si="3"/>
        <v>4195.98122</v>
      </c>
      <c r="O11" s="9">
        <f t="shared" si="4"/>
        <v>1309.1812199999995</v>
      </c>
      <c r="P11" s="6">
        <f t="shared" si="5"/>
        <v>50.98725359187011</v>
      </c>
    </row>
    <row r="12" spans="1:16" ht="41.25">
      <c r="A12" s="7" t="s">
        <v>28</v>
      </c>
      <c r="B12" s="8" t="s">
        <v>29</v>
      </c>
      <c r="C12" s="9">
        <v>11068.4</v>
      </c>
      <c r="D12" s="9">
        <v>11105.4</v>
      </c>
      <c r="E12" s="9">
        <v>7175.800000000002</v>
      </c>
      <c r="F12" s="9">
        <v>6548.952590000001</v>
      </c>
      <c r="G12" s="9">
        <v>0</v>
      </c>
      <c r="H12" s="9">
        <v>6548.952590000001</v>
      </c>
      <c r="I12" s="9">
        <v>0</v>
      </c>
      <c r="J12" s="9">
        <v>0</v>
      </c>
      <c r="K12" s="9">
        <f t="shared" si="0"/>
        <v>626.8474100000012</v>
      </c>
      <c r="L12" s="9">
        <f t="shared" si="1"/>
        <v>4556.447409999999</v>
      </c>
      <c r="M12" s="9">
        <f t="shared" si="2"/>
        <v>91.2644247331308</v>
      </c>
      <c r="N12" s="9">
        <f t="shared" si="3"/>
        <v>4556.447409999999</v>
      </c>
      <c r="O12" s="9">
        <f t="shared" si="4"/>
        <v>626.8474100000012</v>
      </c>
      <c r="P12" s="6">
        <f t="shared" si="5"/>
        <v>58.97088434455311</v>
      </c>
    </row>
    <row r="13" spans="1:16" ht="13.5">
      <c r="A13" s="7" t="s">
        <v>30</v>
      </c>
      <c r="B13" s="8" t="s">
        <v>31</v>
      </c>
      <c r="C13" s="9">
        <v>1676.6</v>
      </c>
      <c r="D13" s="9">
        <v>1702.6</v>
      </c>
      <c r="E13" s="9">
        <v>1121.7800000000002</v>
      </c>
      <c r="F13" s="9">
        <v>843.10913</v>
      </c>
      <c r="G13" s="9">
        <v>0</v>
      </c>
      <c r="H13" s="9">
        <v>843.10913</v>
      </c>
      <c r="I13" s="9">
        <v>0</v>
      </c>
      <c r="J13" s="9">
        <v>100.39617</v>
      </c>
      <c r="K13" s="9">
        <f t="shared" si="0"/>
        <v>278.67087000000015</v>
      </c>
      <c r="L13" s="9">
        <f t="shared" si="1"/>
        <v>859.4908699999999</v>
      </c>
      <c r="M13" s="9">
        <f t="shared" si="2"/>
        <v>75.15815311380128</v>
      </c>
      <c r="N13" s="9">
        <f t="shared" si="3"/>
        <v>859.4908699999999</v>
      </c>
      <c r="O13" s="9">
        <f t="shared" si="4"/>
        <v>278.67087000000015</v>
      </c>
      <c r="P13" s="6">
        <f t="shared" si="5"/>
        <v>49.5189198872313</v>
      </c>
    </row>
    <row r="14" spans="1:16" ht="13.5">
      <c r="A14" s="7" t="s">
        <v>32</v>
      </c>
      <c r="B14" s="8" t="s">
        <v>33</v>
      </c>
      <c r="C14" s="9">
        <v>2718.9</v>
      </c>
      <c r="D14" s="9">
        <v>2794.0000000000005</v>
      </c>
      <c r="E14" s="9">
        <v>1867.44</v>
      </c>
      <c r="F14" s="9">
        <v>1198.1189500000003</v>
      </c>
      <c r="G14" s="9">
        <v>0</v>
      </c>
      <c r="H14" s="9">
        <v>1198.1189500000003</v>
      </c>
      <c r="I14" s="9">
        <v>0</v>
      </c>
      <c r="J14" s="9">
        <v>94.37578</v>
      </c>
      <c r="K14" s="9">
        <f t="shared" si="0"/>
        <v>669.3210499999998</v>
      </c>
      <c r="L14" s="9">
        <f t="shared" si="1"/>
        <v>1595.8810500000002</v>
      </c>
      <c r="M14" s="9">
        <f t="shared" si="2"/>
        <v>64.15836385640236</v>
      </c>
      <c r="N14" s="9">
        <f t="shared" si="3"/>
        <v>1595.8810500000002</v>
      </c>
      <c r="O14" s="9">
        <f t="shared" si="4"/>
        <v>669.3210499999998</v>
      </c>
      <c r="P14" s="6">
        <f t="shared" si="5"/>
        <v>42.881852183249826</v>
      </c>
    </row>
    <row r="15" spans="1:16" ht="13.5">
      <c r="A15" s="7" t="s">
        <v>34</v>
      </c>
      <c r="B15" s="8" t="s">
        <v>35</v>
      </c>
      <c r="C15" s="9">
        <v>1.81</v>
      </c>
      <c r="D15" s="9">
        <v>32.86</v>
      </c>
      <c r="E15" s="9">
        <v>32.86</v>
      </c>
      <c r="F15" s="9">
        <v>25.42</v>
      </c>
      <c r="G15" s="9">
        <v>0</v>
      </c>
      <c r="H15" s="9">
        <v>25.42</v>
      </c>
      <c r="I15" s="9">
        <v>0</v>
      </c>
      <c r="J15" s="9">
        <v>0</v>
      </c>
      <c r="K15" s="9">
        <f t="shared" si="0"/>
        <v>7.439999999999998</v>
      </c>
      <c r="L15" s="9">
        <f t="shared" si="1"/>
        <v>7.439999999999998</v>
      </c>
      <c r="M15" s="9">
        <f t="shared" si="2"/>
        <v>77.35849056603774</v>
      </c>
      <c r="N15" s="9">
        <f t="shared" si="3"/>
        <v>7.439999999999998</v>
      </c>
      <c r="O15" s="9">
        <f t="shared" si="4"/>
        <v>7.439999999999998</v>
      </c>
      <c r="P15" s="6">
        <f t="shared" si="5"/>
        <v>77.35849056603774</v>
      </c>
    </row>
    <row r="16" spans="1:16" ht="13.5">
      <c r="A16" s="4" t="s">
        <v>36</v>
      </c>
      <c r="B16" s="5" t="s">
        <v>37</v>
      </c>
      <c r="C16" s="6">
        <v>60116.600000000006</v>
      </c>
      <c r="D16" s="6">
        <v>69929.56453</v>
      </c>
      <c r="E16" s="6">
        <v>46690.757529999995</v>
      </c>
      <c r="F16" s="6">
        <v>40922.91165</v>
      </c>
      <c r="G16" s="6">
        <v>0</v>
      </c>
      <c r="H16" s="6">
        <v>40697.35177</v>
      </c>
      <c r="I16" s="6">
        <v>225.55988000000002</v>
      </c>
      <c r="J16" s="6">
        <v>5264.908020000001</v>
      </c>
      <c r="K16" s="6">
        <f t="shared" si="0"/>
        <v>5767.8458799999935</v>
      </c>
      <c r="L16" s="6">
        <f t="shared" si="1"/>
        <v>29006.65288</v>
      </c>
      <c r="M16" s="6">
        <f t="shared" si="2"/>
        <v>87.6467074317781</v>
      </c>
      <c r="N16" s="6">
        <f t="shared" si="3"/>
        <v>29232.212760000002</v>
      </c>
      <c r="O16" s="6">
        <f t="shared" si="4"/>
        <v>5993.405759999994</v>
      </c>
      <c r="P16" s="6">
        <f t="shared" si="5"/>
        <v>58.19763363825998</v>
      </c>
    </row>
    <row r="17" spans="1:16" ht="27">
      <c r="A17" s="7" t="s">
        <v>38</v>
      </c>
      <c r="B17" s="8" t="s">
        <v>39</v>
      </c>
      <c r="C17" s="9">
        <v>47304.6</v>
      </c>
      <c r="D17" s="9">
        <v>54643.40077</v>
      </c>
      <c r="E17" s="9">
        <v>33879.700769999996</v>
      </c>
      <c r="F17" s="9">
        <v>31183.9641</v>
      </c>
      <c r="G17" s="9">
        <v>0</v>
      </c>
      <c r="H17" s="9">
        <v>30984.72356</v>
      </c>
      <c r="I17" s="9">
        <v>199.24054</v>
      </c>
      <c r="J17" s="9">
        <v>4426.416440000001</v>
      </c>
      <c r="K17" s="9">
        <f t="shared" si="0"/>
        <v>2695.736669999995</v>
      </c>
      <c r="L17" s="9">
        <f t="shared" si="1"/>
        <v>23459.43667</v>
      </c>
      <c r="M17" s="9">
        <f t="shared" si="2"/>
        <v>92.0432099200031</v>
      </c>
      <c r="N17" s="9">
        <f t="shared" si="3"/>
        <v>23658.67721</v>
      </c>
      <c r="O17" s="9">
        <f t="shared" si="4"/>
        <v>2894.9772099999973</v>
      </c>
      <c r="P17" s="6">
        <f t="shared" si="5"/>
        <v>56.70350513215321</v>
      </c>
    </row>
    <row r="18" spans="1:16" ht="13.5">
      <c r="A18" s="7" t="s">
        <v>40</v>
      </c>
      <c r="B18" s="8" t="s">
        <v>41</v>
      </c>
      <c r="C18" s="9">
        <v>2345.9</v>
      </c>
      <c r="D18" s="9">
        <v>2893.06376</v>
      </c>
      <c r="E18" s="9">
        <v>1842.06376</v>
      </c>
      <c r="F18" s="9">
        <v>1751.18036</v>
      </c>
      <c r="G18" s="9">
        <v>0</v>
      </c>
      <c r="H18" s="9">
        <v>1750.8700700000002</v>
      </c>
      <c r="I18" s="9">
        <v>0.31029</v>
      </c>
      <c r="J18" s="9">
        <v>329.69676000000004</v>
      </c>
      <c r="K18" s="9">
        <f t="shared" si="0"/>
        <v>90.88339999999994</v>
      </c>
      <c r="L18" s="9">
        <f t="shared" si="1"/>
        <v>1141.8834</v>
      </c>
      <c r="M18" s="9">
        <f t="shared" si="2"/>
        <v>95.06621855478011</v>
      </c>
      <c r="N18" s="9">
        <f t="shared" si="3"/>
        <v>1142.1936899999998</v>
      </c>
      <c r="O18" s="9">
        <f t="shared" si="4"/>
        <v>91.19368999999983</v>
      </c>
      <c r="P18" s="6">
        <f t="shared" si="5"/>
        <v>60.51958115157476</v>
      </c>
    </row>
    <row r="19" spans="1:16" ht="41.25">
      <c r="A19" s="7" t="s">
        <v>42</v>
      </c>
      <c r="B19" s="8" t="s">
        <v>43</v>
      </c>
      <c r="C19" s="9">
        <v>6109.8</v>
      </c>
      <c r="D19" s="9">
        <v>6549.8</v>
      </c>
      <c r="E19" s="9">
        <v>6474.2</v>
      </c>
      <c r="F19" s="9">
        <v>4418.63645</v>
      </c>
      <c r="G19" s="9">
        <v>0</v>
      </c>
      <c r="H19" s="9">
        <v>4418.48834</v>
      </c>
      <c r="I19" s="9">
        <v>0.14811000000000002</v>
      </c>
      <c r="J19" s="9">
        <v>240.74455</v>
      </c>
      <c r="K19" s="9">
        <f t="shared" si="0"/>
        <v>2055.56355</v>
      </c>
      <c r="L19" s="9">
        <f t="shared" si="1"/>
        <v>2131.16355</v>
      </c>
      <c r="M19" s="9">
        <f t="shared" si="2"/>
        <v>68.2499219980847</v>
      </c>
      <c r="N19" s="9">
        <f t="shared" si="3"/>
        <v>2131.3116600000003</v>
      </c>
      <c r="O19" s="9">
        <f t="shared" si="4"/>
        <v>2055.71166</v>
      </c>
      <c r="P19" s="6">
        <f t="shared" si="5"/>
        <v>67.45989709609454</v>
      </c>
    </row>
    <row r="20" spans="1:16" ht="27">
      <c r="A20" s="7" t="s">
        <v>44</v>
      </c>
      <c r="B20" s="8" t="s">
        <v>45</v>
      </c>
      <c r="C20" s="9">
        <v>1899</v>
      </c>
      <c r="D20" s="9">
        <v>1986</v>
      </c>
      <c r="E20" s="9">
        <v>1986</v>
      </c>
      <c r="F20" s="9">
        <v>1603.2396</v>
      </c>
      <c r="G20" s="9">
        <v>0</v>
      </c>
      <c r="H20" s="9">
        <v>1603.2396</v>
      </c>
      <c r="I20" s="9">
        <v>0</v>
      </c>
      <c r="J20" s="9">
        <v>157.5763</v>
      </c>
      <c r="K20" s="9">
        <f t="shared" si="0"/>
        <v>382.7603999999999</v>
      </c>
      <c r="L20" s="9">
        <f t="shared" si="1"/>
        <v>382.7603999999999</v>
      </c>
      <c r="M20" s="9">
        <f t="shared" si="2"/>
        <v>80.72706948640483</v>
      </c>
      <c r="N20" s="9">
        <f t="shared" si="3"/>
        <v>382.7603999999999</v>
      </c>
      <c r="O20" s="9">
        <f t="shared" si="4"/>
        <v>382.7603999999999</v>
      </c>
      <c r="P20" s="6">
        <f t="shared" si="5"/>
        <v>80.72706948640483</v>
      </c>
    </row>
    <row r="21" spans="1:16" ht="27">
      <c r="A21" s="7" t="s">
        <v>46</v>
      </c>
      <c r="B21" s="8" t="s">
        <v>47</v>
      </c>
      <c r="C21" s="9">
        <v>0</v>
      </c>
      <c r="D21" s="9">
        <v>30</v>
      </c>
      <c r="E21" s="9">
        <v>30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f t="shared" si="0"/>
        <v>30</v>
      </c>
      <c r="L21" s="9">
        <f t="shared" si="1"/>
        <v>30</v>
      </c>
      <c r="M21" s="9">
        <f t="shared" si="2"/>
        <v>0</v>
      </c>
      <c r="N21" s="9">
        <f t="shared" si="3"/>
        <v>30</v>
      </c>
      <c r="O21" s="9">
        <f t="shared" si="4"/>
        <v>30</v>
      </c>
      <c r="P21" s="6">
        <f t="shared" si="5"/>
        <v>0</v>
      </c>
    </row>
    <row r="22" spans="1:16" ht="27">
      <c r="A22" s="7" t="s">
        <v>48</v>
      </c>
      <c r="B22" s="8" t="s">
        <v>49</v>
      </c>
      <c r="C22" s="9">
        <v>1233.3</v>
      </c>
      <c r="D22" s="9">
        <v>2333.3</v>
      </c>
      <c r="E22" s="9">
        <v>1716.8</v>
      </c>
      <c r="F22" s="9">
        <v>1266.62461</v>
      </c>
      <c r="G22" s="9">
        <v>0</v>
      </c>
      <c r="H22" s="9">
        <v>1266.62461</v>
      </c>
      <c r="I22" s="9">
        <v>0</v>
      </c>
      <c r="J22" s="9">
        <v>70.42949</v>
      </c>
      <c r="K22" s="9">
        <f t="shared" si="0"/>
        <v>450.1753899999999</v>
      </c>
      <c r="L22" s="9">
        <f t="shared" si="1"/>
        <v>1066.67539</v>
      </c>
      <c r="M22" s="9">
        <f t="shared" si="2"/>
        <v>73.77822751630941</v>
      </c>
      <c r="N22" s="9">
        <f t="shared" si="3"/>
        <v>1066.67539</v>
      </c>
      <c r="O22" s="9">
        <f t="shared" si="4"/>
        <v>450.1753899999999</v>
      </c>
      <c r="P22" s="6">
        <f t="shared" si="5"/>
        <v>54.284687352676464</v>
      </c>
    </row>
    <row r="23" spans="1:16" ht="27">
      <c r="A23" s="7" t="s">
        <v>50</v>
      </c>
      <c r="B23" s="8" t="s">
        <v>51</v>
      </c>
      <c r="C23" s="9">
        <v>1224</v>
      </c>
      <c r="D23" s="9">
        <v>1404</v>
      </c>
      <c r="E23" s="9">
        <v>671.993</v>
      </c>
      <c r="F23" s="9">
        <v>629.62919</v>
      </c>
      <c r="G23" s="9">
        <v>0</v>
      </c>
      <c r="H23" s="9">
        <v>629.62919</v>
      </c>
      <c r="I23" s="9">
        <v>0</v>
      </c>
      <c r="J23" s="9">
        <v>0</v>
      </c>
      <c r="K23" s="9">
        <f t="shared" si="0"/>
        <v>42.36381000000006</v>
      </c>
      <c r="L23" s="9">
        <f t="shared" si="1"/>
        <v>774.37081</v>
      </c>
      <c r="M23" s="9">
        <f t="shared" si="2"/>
        <v>93.69579593835054</v>
      </c>
      <c r="N23" s="9">
        <f t="shared" si="3"/>
        <v>774.37081</v>
      </c>
      <c r="O23" s="9">
        <f t="shared" si="4"/>
        <v>42.36381000000006</v>
      </c>
      <c r="P23" s="6">
        <f t="shared" si="5"/>
        <v>44.8453839031339</v>
      </c>
    </row>
    <row r="24" spans="1:16" ht="13.5">
      <c r="A24" s="7" t="s">
        <v>52</v>
      </c>
      <c r="B24" s="8" t="s">
        <v>53</v>
      </c>
      <c r="C24" s="9">
        <v>0</v>
      </c>
      <c r="D24" s="9">
        <v>90</v>
      </c>
      <c r="E24" s="9">
        <v>90</v>
      </c>
      <c r="F24" s="9">
        <v>69.63734</v>
      </c>
      <c r="G24" s="9">
        <v>0</v>
      </c>
      <c r="H24" s="9">
        <v>43.7764</v>
      </c>
      <c r="I24" s="9">
        <v>25.86094</v>
      </c>
      <c r="J24" s="9">
        <v>40.04448000000001</v>
      </c>
      <c r="K24" s="9">
        <f t="shared" si="0"/>
        <v>20.362660000000005</v>
      </c>
      <c r="L24" s="9">
        <f t="shared" si="1"/>
        <v>20.362660000000005</v>
      </c>
      <c r="M24" s="9">
        <f t="shared" si="2"/>
        <v>77.37482222222222</v>
      </c>
      <c r="N24" s="9">
        <f t="shared" si="3"/>
        <v>46.2236</v>
      </c>
      <c r="O24" s="9">
        <f t="shared" si="4"/>
        <v>46.2236</v>
      </c>
      <c r="P24" s="6">
        <f t="shared" si="5"/>
        <v>48.64044444444445</v>
      </c>
    </row>
    <row r="25" spans="1:16" ht="13.5">
      <c r="A25" s="4" t="s">
        <v>54</v>
      </c>
      <c r="B25" s="5" t="s">
        <v>55</v>
      </c>
      <c r="C25" s="6">
        <v>270268.8</v>
      </c>
      <c r="D25" s="6">
        <v>273846.5</v>
      </c>
      <c r="E25" s="6">
        <v>204560.4751999999</v>
      </c>
      <c r="F25" s="6">
        <v>198110.17439999996</v>
      </c>
      <c r="G25" s="6">
        <v>0</v>
      </c>
      <c r="H25" s="6">
        <v>198108.90524999998</v>
      </c>
      <c r="I25" s="6">
        <v>1.26915</v>
      </c>
      <c r="J25" s="6">
        <v>18111.2701</v>
      </c>
      <c r="K25" s="6">
        <f t="shared" si="0"/>
        <v>6450.300799999939</v>
      </c>
      <c r="L25" s="6">
        <f t="shared" si="1"/>
        <v>75736.32560000004</v>
      </c>
      <c r="M25" s="6">
        <f t="shared" si="2"/>
        <v>96.84675116554484</v>
      </c>
      <c r="N25" s="6">
        <f t="shared" si="3"/>
        <v>75737.59475000002</v>
      </c>
      <c r="O25" s="6">
        <f t="shared" si="4"/>
        <v>6451.569949999917</v>
      </c>
      <c r="P25" s="6">
        <f t="shared" si="5"/>
        <v>72.34304811272008</v>
      </c>
    </row>
    <row r="26" spans="1:16" ht="27">
      <c r="A26" s="7" t="s">
        <v>56</v>
      </c>
      <c r="B26" s="8" t="s">
        <v>57</v>
      </c>
      <c r="C26" s="9">
        <v>20000</v>
      </c>
      <c r="D26" s="9">
        <v>20000</v>
      </c>
      <c r="E26" s="9">
        <v>14610.40292</v>
      </c>
      <c r="F26" s="9">
        <v>14610.40292</v>
      </c>
      <c r="G26" s="9">
        <v>0</v>
      </c>
      <c r="H26" s="9">
        <v>14610.40292</v>
      </c>
      <c r="I26" s="9">
        <v>0</v>
      </c>
      <c r="J26" s="9">
        <v>2494.98955</v>
      </c>
      <c r="K26" s="9">
        <f t="shared" si="0"/>
        <v>0</v>
      </c>
      <c r="L26" s="9">
        <f t="shared" si="1"/>
        <v>5389.59708</v>
      </c>
      <c r="M26" s="9">
        <f t="shared" si="2"/>
        <v>100</v>
      </c>
      <c r="N26" s="9">
        <f t="shared" si="3"/>
        <v>5389.59708</v>
      </c>
      <c r="O26" s="9">
        <f t="shared" si="4"/>
        <v>0</v>
      </c>
      <c r="P26" s="6">
        <f t="shared" si="5"/>
        <v>73.0520146</v>
      </c>
    </row>
    <row r="27" spans="1:16" ht="27">
      <c r="A27" s="7" t="s">
        <v>58</v>
      </c>
      <c r="B27" s="8" t="s">
        <v>59</v>
      </c>
      <c r="C27" s="9">
        <v>173072.4</v>
      </c>
      <c r="D27" s="9">
        <v>173072.4</v>
      </c>
      <c r="E27" s="9">
        <v>149152.62834999998</v>
      </c>
      <c r="F27" s="9">
        <v>147729.60856999998</v>
      </c>
      <c r="G27" s="9">
        <v>0</v>
      </c>
      <c r="H27" s="9">
        <v>147729.60856999998</v>
      </c>
      <c r="I27" s="9">
        <v>0</v>
      </c>
      <c r="J27" s="9">
        <v>15503.73867</v>
      </c>
      <c r="K27" s="9">
        <f t="shared" si="0"/>
        <v>1423.0197800000024</v>
      </c>
      <c r="L27" s="9">
        <f t="shared" si="1"/>
        <v>25342.791430000012</v>
      </c>
      <c r="M27" s="9">
        <f t="shared" si="2"/>
        <v>99.04593047018872</v>
      </c>
      <c r="N27" s="9">
        <f t="shared" si="3"/>
        <v>25342.791430000012</v>
      </c>
      <c r="O27" s="9">
        <f t="shared" si="4"/>
        <v>1423.0197800000024</v>
      </c>
      <c r="P27" s="6">
        <f t="shared" si="5"/>
        <v>85.35711561751035</v>
      </c>
    </row>
    <row r="28" spans="1:16" ht="41.25">
      <c r="A28" s="7" t="s">
        <v>60</v>
      </c>
      <c r="B28" s="8" t="s">
        <v>61</v>
      </c>
      <c r="C28" s="9">
        <v>30.000000000000004</v>
      </c>
      <c r="D28" s="9">
        <v>30</v>
      </c>
      <c r="E28" s="9">
        <v>29.01058</v>
      </c>
      <c r="F28" s="9">
        <v>29.01058</v>
      </c>
      <c r="G28" s="9">
        <v>0</v>
      </c>
      <c r="H28" s="9">
        <v>29.01058</v>
      </c>
      <c r="I28" s="9">
        <v>0</v>
      </c>
      <c r="J28" s="9">
        <v>1.81812</v>
      </c>
      <c r="K28" s="9">
        <f t="shared" si="0"/>
        <v>0</v>
      </c>
      <c r="L28" s="9">
        <f t="shared" si="1"/>
        <v>0.9894199999999991</v>
      </c>
      <c r="M28" s="9">
        <f t="shared" si="2"/>
        <v>100</v>
      </c>
      <c r="N28" s="9">
        <f t="shared" si="3"/>
        <v>0.9894199999999991</v>
      </c>
      <c r="O28" s="9">
        <f t="shared" si="4"/>
        <v>0</v>
      </c>
      <c r="P28" s="6">
        <f t="shared" si="5"/>
        <v>96.70193333333333</v>
      </c>
    </row>
    <row r="29" spans="1:16" ht="41.25">
      <c r="A29" s="7" t="s">
        <v>62</v>
      </c>
      <c r="B29" s="8" t="s">
        <v>63</v>
      </c>
      <c r="C29" s="9">
        <v>225.3</v>
      </c>
      <c r="D29" s="9">
        <v>225.3</v>
      </c>
      <c r="E29" s="9">
        <v>181.02942</v>
      </c>
      <c r="F29" s="9">
        <v>181.02942000000002</v>
      </c>
      <c r="G29" s="9">
        <v>0</v>
      </c>
      <c r="H29" s="9">
        <v>181.02942000000002</v>
      </c>
      <c r="I29" s="9">
        <v>0</v>
      </c>
      <c r="J29" s="9">
        <v>104.21858999999999</v>
      </c>
      <c r="K29" s="9">
        <f t="shared" si="0"/>
        <v>0</v>
      </c>
      <c r="L29" s="9">
        <f t="shared" si="1"/>
        <v>44.270579999999995</v>
      </c>
      <c r="M29" s="9">
        <f t="shared" si="2"/>
        <v>100.00000000000003</v>
      </c>
      <c r="N29" s="9">
        <f t="shared" si="3"/>
        <v>44.270579999999995</v>
      </c>
      <c r="O29" s="9">
        <f t="shared" si="4"/>
        <v>0</v>
      </c>
      <c r="P29" s="6">
        <f t="shared" si="5"/>
        <v>80.35038615179761</v>
      </c>
    </row>
    <row r="30" spans="1:16" ht="27">
      <c r="A30" s="7" t="s">
        <v>64</v>
      </c>
      <c r="B30" s="8" t="s">
        <v>65</v>
      </c>
      <c r="C30" s="9">
        <v>0</v>
      </c>
      <c r="D30" s="9">
        <v>12.7</v>
      </c>
      <c r="E30" s="9">
        <v>12.7</v>
      </c>
      <c r="F30" s="9">
        <v>1.64178</v>
      </c>
      <c r="G30" s="9">
        <v>0</v>
      </c>
      <c r="H30" s="9">
        <v>1.64178</v>
      </c>
      <c r="I30" s="9">
        <v>0</v>
      </c>
      <c r="J30" s="9">
        <v>0</v>
      </c>
      <c r="K30" s="9">
        <f t="shared" si="0"/>
        <v>11.058219999999999</v>
      </c>
      <c r="L30" s="9">
        <f t="shared" si="1"/>
        <v>11.058219999999999</v>
      </c>
      <c r="M30" s="9">
        <f t="shared" si="2"/>
        <v>12.927401574803152</v>
      </c>
      <c r="N30" s="9">
        <f t="shared" si="3"/>
        <v>11.058219999999999</v>
      </c>
      <c r="O30" s="9">
        <f t="shared" si="4"/>
        <v>11.058219999999999</v>
      </c>
      <c r="P30" s="6">
        <f t="shared" si="5"/>
        <v>12.927401574803152</v>
      </c>
    </row>
    <row r="31" spans="1:16" ht="27">
      <c r="A31" s="7" t="s">
        <v>66</v>
      </c>
      <c r="B31" s="8" t="s">
        <v>67</v>
      </c>
      <c r="C31" s="9">
        <v>0</v>
      </c>
      <c r="D31" s="9">
        <v>280</v>
      </c>
      <c r="E31" s="9">
        <v>280</v>
      </c>
      <c r="F31" s="9">
        <v>256.69549</v>
      </c>
      <c r="G31" s="9">
        <v>0</v>
      </c>
      <c r="H31" s="9">
        <v>256.69549</v>
      </c>
      <c r="I31" s="9">
        <v>0</v>
      </c>
      <c r="J31" s="9">
        <v>0</v>
      </c>
      <c r="K31" s="9">
        <f t="shared" si="0"/>
        <v>23.304509999999993</v>
      </c>
      <c r="L31" s="9">
        <f t="shared" si="1"/>
        <v>23.304509999999993</v>
      </c>
      <c r="M31" s="9">
        <f t="shared" si="2"/>
        <v>91.67696071428571</v>
      </c>
      <c r="N31" s="9">
        <f t="shared" si="3"/>
        <v>23.304509999999993</v>
      </c>
      <c r="O31" s="9">
        <f t="shared" si="4"/>
        <v>23.304509999999993</v>
      </c>
      <c r="P31" s="6">
        <f t="shared" si="5"/>
        <v>91.67696071428571</v>
      </c>
    </row>
    <row r="32" spans="1:16" ht="27">
      <c r="A32" s="7" t="s">
        <v>68</v>
      </c>
      <c r="B32" s="8" t="s">
        <v>69</v>
      </c>
      <c r="C32" s="9">
        <v>0</v>
      </c>
      <c r="D32" s="9">
        <v>830</v>
      </c>
      <c r="E32" s="9">
        <v>671.42852</v>
      </c>
      <c r="F32" s="9">
        <v>454.82297</v>
      </c>
      <c r="G32" s="9">
        <v>0</v>
      </c>
      <c r="H32" s="9">
        <v>454.82297</v>
      </c>
      <c r="I32" s="9">
        <v>0</v>
      </c>
      <c r="J32" s="9">
        <v>0</v>
      </c>
      <c r="K32" s="9">
        <f t="shared" si="0"/>
        <v>216.60555000000005</v>
      </c>
      <c r="L32" s="9">
        <f t="shared" si="1"/>
        <v>375.17703</v>
      </c>
      <c r="M32" s="9">
        <f t="shared" si="2"/>
        <v>67.73959646516057</v>
      </c>
      <c r="N32" s="9">
        <f t="shared" si="3"/>
        <v>375.17703</v>
      </c>
      <c r="O32" s="9">
        <f t="shared" si="4"/>
        <v>216.60555000000005</v>
      </c>
      <c r="P32" s="6">
        <f t="shared" si="5"/>
        <v>54.79794819277109</v>
      </c>
    </row>
    <row r="33" spans="1:16" ht="27">
      <c r="A33" s="7" t="s">
        <v>70</v>
      </c>
      <c r="B33" s="8" t="s">
        <v>71</v>
      </c>
      <c r="C33" s="9">
        <v>0</v>
      </c>
      <c r="D33" s="9">
        <v>175</v>
      </c>
      <c r="E33" s="9">
        <v>150</v>
      </c>
      <c r="F33" s="9">
        <v>150</v>
      </c>
      <c r="G33" s="9">
        <v>0</v>
      </c>
      <c r="H33" s="9">
        <v>150</v>
      </c>
      <c r="I33" s="9">
        <v>0</v>
      </c>
      <c r="J33" s="9">
        <v>0</v>
      </c>
      <c r="K33" s="9">
        <f t="shared" si="0"/>
        <v>0</v>
      </c>
      <c r="L33" s="9">
        <f t="shared" si="1"/>
        <v>25</v>
      </c>
      <c r="M33" s="9">
        <f t="shared" si="2"/>
        <v>100</v>
      </c>
      <c r="N33" s="9">
        <f t="shared" si="3"/>
        <v>25</v>
      </c>
      <c r="O33" s="9">
        <f t="shared" si="4"/>
        <v>0</v>
      </c>
      <c r="P33" s="6">
        <f t="shared" si="5"/>
        <v>85.71428571428571</v>
      </c>
    </row>
    <row r="34" spans="1:16" ht="13.5">
      <c r="A34" s="7" t="s">
        <v>72</v>
      </c>
      <c r="B34" s="8" t="s">
        <v>73</v>
      </c>
      <c r="C34" s="9">
        <v>500</v>
      </c>
      <c r="D34" s="9">
        <v>500</v>
      </c>
      <c r="E34" s="9">
        <v>249.9</v>
      </c>
      <c r="F34" s="9">
        <v>198.67066</v>
      </c>
      <c r="G34" s="9">
        <v>0</v>
      </c>
      <c r="H34" s="9">
        <v>198.67066</v>
      </c>
      <c r="I34" s="9">
        <v>0</v>
      </c>
      <c r="J34" s="9">
        <v>0</v>
      </c>
      <c r="K34" s="9">
        <f t="shared" si="0"/>
        <v>51.22934000000001</v>
      </c>
      <c r="L34" s="9">
        <f t="shared" si="1"/>
        <v>301.32934</v>
      </c>
      <c r="M34" s="9">
        <f t="shared" si="2"/>
        <v>79.50006402561024</v>
      </c>
      <c r="N34" s="9">
        <f t="shared" si="3"/>
        <v>301.32934</v>
      </c>
      <c r="O34" s="9">
        <f t="shared" si="4"/>
        <v>51.22934000000001</v>
      </c>
      <c r="P34" s="6">
        <f t="shared" si="5"/>
        <v>39.734132</v>
      </c>
    </row>
    <row r="35" spans="1:16" ht="13.5">
      <c r="A35" s="7" t="s">
        <v>74</v>
      </c>
      <c r="B35" s="8" t="s">
        <v>75</v>
      </c>
      <c r="C35" s="9">
        <v>40</v>
      </c>
      <c r="D35" s="9">
        <v>40</v>
      </c>
      <c r="E35" s="9">
        <v>22</v>
      </c>
      <c r="F35" s="9">
        <v>6.0200000000000005</v>
      </c>
      <c r="G35" s="9">
        <v>0</v>
      </c>
      <c r="H35" s="9">
        <v>6.0200000000000005</v>
      </c>
      <c r="I35" s="9">
        <v>0</v>
      </c>
      <c r="J35" s="9">
        <v>0</v>
      </c>
      <c r="K35" s="9">
        <f t="shared" si="0"/>
        <v>15.98</v>
      </c>
      <c r="L35" s="9">
        <f t="shared" si="1"/>
        <v>33.98</v>
      </c>
      <c r="M35" s="9">
        <f t="shared" si="2"/>
        <v>27.363636363636367</v>
      </c>
      <c r="N35" s="9">
        <f t="shared" si="3"/>
        <v>33.98</v>
      </c>
      <c r="O35" s="9">
        <f t="shared" si="4"/>
        <v>15.98</v>
      </c>
      <c r="P35" s="6">
        <f t="shared" si="5"/>
        <v>15.050000000000002</v>
      </c>
    </row>
    <row r="36" spans="1:16" ht="13.5">
      <c r="A36" s="7" t="s">
        <v>76</v>
      </c>
      <c r="B36" s="8" t="s">
        <v>77</v>
      </c>
      <c r="C36" s="9">
        <v>30380.4</v>
      </c>
      <c r="D36" s="9">
        <v>30380.4</v>
      </c>
      <c r="E36" s="9">
        <v>13224.24</v>
      </c>
      <c r="F36" s="9">
        <v>11243.34219</v>
      </c>
      <c r="G36" s="9">
        <v>0</v>
      </c>
      <c r="H36" s="9">
        <v>11243.34219</v>
      </c>
      <c r="I36" s="9">
        <v>0</v>
      </c>
      <c r="J36" s="9">
        <v>0</v>
      </c>
      <c r="K36" s="9">
        <f t="shared" si="0"/>
        <v>1980.8978100000004</v>
      </c>
      <c r="L36" s="9">
        <f t="shared" si="1"/>
        <v>19137.057810000002</v>
      </c>
      <c r="M36" s="9">
        <f t="shared" si="2"/>
        <v>85.02070584018439</v>
      </c>
      <c r="N36" s="9">
        <f t="shared" si="3"/>
        <v>19137.057810000002</v>
      </c>
      <c r="O36" s="9">
        <f t="shared" si="4"/>
        <v>1980.8978100000004</v>
      </c>
      <c r="P36" s="6">
        <f t="shared" si="5"/>
        <v>37.00853902516095</v>
      </c>
    </row>
    <row r="37" spans="1:16" ht="27">
      <c r="A37" s="7" t="s">
        <v>78</v>
      </c>
      <c r="B37" s="8" t="s">
        <v>79</v>
      </c>
      <c r="C37" s="9">
        <v>2400</v>
      </c>
      <c r="D37" s="9">
        <v>2400</v>
      </c>
      <c r="E37" s="9">
        <v>1150</v>
      </c>
      <c r="F37" s="9">
        <v>1062.1560800000002</v>
      </c>
      <c r="G37" s="9">
        <v>0</v>
      </c>
      <c r="H37" s="9">
        <v>1062.1560800000002</v>
      </c>
      <c r="I37" s="9">
        <v>0</v>
      </c>
      <c r="J37" s="9">
        <v>0</v>
      </c>
      <c r="K37" s="9">
        <f t="shared" si="0"/>
        <v>87.8439199999998</v>
      </c>
      <c r="L37" s="9">
        <f t="shared" si="1"/>
        <v>1337.8439199999998</v>
      </c>
      <c r="M37" s="9">
        <f t="shared" si="2"/>
        <v>92.36139826086959</v>
      </c>
      <c r="N37" s="9">
        <f t="shared" si="3"/>
        <v>1337.8439199999998</v>
      </c>
      <c r="O37" s="9">
        <f t="shared" si="4"/>
        <v>87.8439199999998</v>
      </c>
      <c r="P37" s="6">
        <f t="shared" si="5"/>
        <v>44.25650333333334</v>
      </c>
    </row>
    <row r="38" spans="1:16" ht="13.5">
      <c r="A38" s="7" t="s">
        <v>80</v>
      </c>
      <c r="B38" s="8" t="s">
        <v>81</v>
      </c>
      <c r="C38" s="9">
        <v>8200</v>
      </c>
      <c r="D38" s="9">
        <v>8200</v>
      </c>
      <c r="E38" s="9">
        <v>4090</v>
      </c>
      <c r="F38" s="9">
        <v>3718.98181</v>
      </c>
      <c r="G38" s="9">
        <v>0</v>
      </c>
      <c r="H38" s="9">
        <v>3718.98181</v>
      </c>
      <c r="I38" s="9">
        <v>0</v>
      </c>
      <c r="J38" s="9">
        <v>0</v>
      </c>
      <c r="K38" s="9">
        <f aca="true" t="shared" si="6" ref="K38:K69">E38-F38</f>
        <v>371.0181899999998</v>
      </c>
      <c r="L38" s="9">
        <f aca="true" t="shared" si="7" ref="L38:L69">D38-F38</f>
        <v>4481.01819</v>
      </c>
      <c r="M38" s="9">
        <f aca="true" t="shared" si="8" ref="M38:M69">IF(E38=0,0,(F38/E38)*100)</f>
        <v>90.92865061124695</v>
      </c>
      <c r="N38" s="9">
        <f aca="true" t="shared" si="9" ref="N38:N69">D38-H38</f>
        <v>4481.01819</v>
      </c>
      <c r="O38" s="9">
        <f aca="true" t="shared" si="10" ref="O38:O69">E38-H38</f>
        <v>371.0181899999998</v>
      </c>
      <c r="P38" s="6">
        <f t="shared" si="5"/>
        <v>45.35343670731707</v>
      </c>
    </row>
    <row r="39" spans="1:16" ht="13.5">
      <c r="A39" s="7" t="s">
        <v>82</v>
      </c>
      <c r="B39" s="8" t="s">
        <v>83</v>
      </c>
      <c r="C39" s="9">
        <v>450</v>
      </c>
      <c r="D39" s="9">
        <v>450</v>
      </c>
      <c r="E39" s="9">
        <v>225</v>
      </c>
      <c r="F39" s="9">
        <v>149.21395</v>
      </c>
      <c r="G39" s="9">
        <v>0</v>
      </c>
      <c r="H39" s="9">
        <v>149.21395</v>
      </c>
      <c r="I39" s="9">
        <v>0</v>
      </c>
      <c r="J39" s="9">
        <v>0</v>
      </c>
      <c r="K39" s="9">
        <f t="shared" si="6"/>
        <v>75.78604999999999</v>
      </c>
      <c r="L39" s="9">
        <f t="shared" si="7"/>
        <v>300.78605</v>
      </c>
      <c r="M39" s="9">
        <f t="shared" si="8"/>
        <v>66.31731111111112</v>
      </c>
      <c r="N39" s="9">
        <f t="shared" si="9"/>
        <v>300.78605</v>
      </c>
      <c r="O39" s="9">
        <f t="shared" si="10"/>
        <v>75.78604999999999</v>
      </c>
      <c r="P39" s="6">
        <f t="shared" si="5"/>
        <v>33.15865555555556</v>
      </c>
    </row>
    <row r="40" spans="1:16" ht="27">
      <c r="A40" s="7" t="s">
        <v>84</v>
      </c>
      <c r="B40" s="8" t="s">
        <v>85</v>
      </c>
      <c r="C40" s="9">
        <v>6000</v>
      </c>
      <c r="D40" s="9">
        <v>6000</v>
      </c>
      <c r="E40" s="9">
        <v>3000</v>
      </c>
      <c r="F40" s="9">
        <v>2333.3353300000003</v>
      </c>
      <c r="G40" s="9">
        <v>0</v>
      </c>
      <c r="H40" s="9">
        <v>2333.3353300000003</v>
      </c>
      <c r="I40" s="9">
        <v>0</v>
      </c>
      <c r="J40" s="9">
        <v>0</v>
      </c>
      <c r="K40" s="9">
        <f t="shared" si="6"/>
        <v>666.6646699999997</v>
      </c>
      <c r="L40" s="9">
        <f t="shared" si="7"/>
        <v>3666.6646699999997</v>
      </c>
      <c r="M40" s="9">
        <f t="shared" si="8"/>
        <v>77.77784433333335</v>
      </c>
      <c r="N40" s="9">
        <f t="shared" si="9"/>
        <v>3666.6646699999997</v>
      </c>
      <c r="O40" s="9">
        <f t="shared" si="10"/>
        <v>666.6646699999997</v>
      </c>
      <c r="P40" s="6">
        <f t="shared" si="5"/>
        <v>38.888922166666674</v>
      </c>
    </row>
    <row r="41" spans="1:16" ht="27">
      <c r="A41" s="7" t="s">
        <v>86</v>
      </c>
      <c r="B41" s="8" t="s">
        <v>87</v>
      </c>
      <c r="C41" s="9">
        <v>72.7</v>
      </c>
      <c r="D41" s="9">
        <v>72.7</v>
      </c>
      <c r="E41" s="9">
        <v>36.1</v>
      </c>
      <c r="F41" s="9">
        <v>36.1</v>
      </c>
      <c r="G41" s="9">
        <v>0</v>
      </c>
      <c r="H41" s="9">
        <v>36.1</v>
      </c>
      <c r="I41" s="9">
        <v>0</v>
      </c>
      <c r="J41" s="9">
        <v>0.79466</v>
      </c>
      <c r="K41" s="9">
        <f t="shared" si="6"/>
        <v>0</v>
      </c>
      <c r="L41" s="9">
        <f t="shared" si="7"/>
        <v>36.6</v>
      </c>
      <c r="M41" s="9">
        <f t="shared" si="8"/>
        <v>100</v>
      </c>
      <c r="N41" s="9">
        <f t="shared" si="9"/>
        <v>36.6</v>
      </c>
      <c r="O41" s="9">
        <f t="shared" si="10"/>
        <v>0</v>
      </c>
      <c r="P41" s="6">
        <f t="shared" si="5"/>
        <v>49.65612104539202</v>
      </c>
    </row>
    <row r="42" spans="1:16" ht="27">
      <c r="A42" s="7" t="s">
        <v>88</v>
      </c>
      <c r="B42" s="8" t="s">
        <v>89</v>
      </c>
      <c r="C42" s="9">
        <v>0</v>
      </c>
      <c r="D42" s="9">
        <v>199</v>
      </c>
      <c r="E42" s="9">
        <v>199</v>
      </c>
      <c r="F42" s="9">
        <v>25.3728</v>
      </c>
      <c r="G42" s="9">
        <v>0</v>
      </c>
      <c r="H42" s="9">
        <v>25.3728</v>
      </c>
      <c r="I42" s="9">
        <v>0</v>
      </c>
      <c r="J42" s="9">
        <v>0</v>
      </c>
      <c r="K42" s="9">
        <f t="shared" si="6"/>
        <v>173.6272</v>
      </c>
      <c r="L42" s="9">
        <f t="shared" si="7"/>
        <v>173.6272</v>
      </c>
      <c r="M42" s="9">
        <f t="shared" si="8"/>
        <v>12.750150753768846</v>
      </c>
      <c r="N42" s="9">
        <f t="shared" si="9"/>
        <v>173.6272</v>
      </c>
      <c r="O42" s="9">
        <f t="shared" si="10"/>
        <v>173.6272</v>
      </c>
      <c r="P42" s="6">
        <f t="shared" si="5"/>
        <v>12.750150753768846</v>
      </c>
    </row>
    <row r="43" spans="1:16" ht="27">
      <c r="A43" s="7" t="s">
        <v>90</v>
      </c>
      <c r="B43" s="8" t="s">
        <v>91</v>
      </c>
      <c r="C43" s="9">
        <v>12020</v>
      </c>
      <c r="D43" s="9">
        <v>12020</v>
      </c>
      <c r="E43" s="9">
        <v>6410.1</v>
      </c>
      <c r="F43" s="9">
        <v>6338.4376</v>
      </c>
      <c r="G43" s="9">
        <v>0</v>
      </c>
      <c r="H43" s="9">
        <v>6338.4376</v>
      </c>
      <c r="I43" s="9">
        <v>0</v>
      </c>
      <c r="J43" s="9">
        <v>0</v>
      </c>
      <c r="K43" s="9">
        <f t="shared" si="6"/>
        <v>71.66240000000016</v>
      </c>
      <c r="L43" s="9">
        <f t="shared" si="7"/>
        <v>5681.5624</v>
      </c>
      <c r="M43" s="9">
        <f t="shared" si="8"/>
        <v>98.88203928175847</v>
      </c>
      <c r="N43" s="9">
        <f t="shared" si="9"/>
        <v>5681.5624</v>
      </c>
      <c r="O43" s="9">
        <f t="shared" si="10"/>
        <v>71.66240000000016</v>
      </c>
      <c r="P43" s="6">
        <f t="shared" si="5"/>
        <v>52.73242595673877</v>
      </c>
    </row>
    <row r="44" spans="1:16" ht="41.25">
      <c r="A44" s="7" t="s">
        <v>92</v>
      </c>
      <c r="B44" s="8" t="s">
        <v>93</v>
      </c>
      <c r="C44" s="9">
        <v>2000</v>
      </c>
      <c r="D44" s="9">
        <v>2000</v>
      </c>
      <c r="E44" s="9">
        <v>1269.7800000000002</v>
      </c>
      <c r="F44" s="9">
        <v>1196.9245000000003</v>
      </c>
      <c r="G44" s="9">
        <v>0</v>
      </c>
      <c r="H44" s="9">
        <v>1196.9245000000003</v>
      </c>
      <c r="I44" s="9">
        <v>0</v>
      </c>
      <c r="J44" s="9">
        <v>0</v>
      </c>
      <c r="K44" s="9">
        <f t="shared" si="6"/>
        <v>72.85549999999989</v>
      </c>
      <c r="L44" s="9">
        <f t="shared" si="7"/>
        <v>803.0754999999997</v>
      </c>
      <c r="M44" s="9">
        <f t="shared" si="8"/>
        <v>94.26235253350976</v>
      </c>
      <c r="N44" s="9">
        <f t="shared" si="9"/>
        <v>803.0754999999997</v>
      </c>
      <c r="O44" s="9">
        <f t="shared" si="10"/>
        <v>72.85549999999989</v>
      </c>
      <c r="P44" s="6">
        <f t="shared" si="5"/>
        <v>59.84622500000002</v>
      </c>
    </row>
    <row r="45" spans="1:16" ht="27">
      <c r="A45" s="7" t="s">
        <v>94</v>
      </c>
      <c r="B45" s="8" t="s">
        <v>95</v>
      </c>
      <c r="C45" s="9">
        <v>2500</v>
      </c>
      <c r="D45" s="9">
        <v>2500</v>
      </c>
      <c r="E45" s="9">
        <v>1249</v>
      </c>
      <c r="F45" s="9">
        <v>1136.34663</v>
      </c>
      <c r="G45" s="9">
        <v>0</v>
      </c>
      <c r="H45" s="9">
        <v>1136.34663</v>
      </c>
      <c r="I45" s="9">
        <v>0</v>
      </c>
      <c r="J45" s="9">
        <v>0</v>
      </c>
      <c r="K45" s="9">
        <f t="shared" si="6"/>
        <v>112.65337</v>
      </c>
      <c r="L45" s="9">
        <f t="shared" si="7"/>
        <v>1363.65337</v>
      </c>
      <c r="M45" s="9">
        <f t="shared" si="8"/>
        <v>90.98051481184947</v>
      </c>
      <c r="N45" s="9">
        <f t="shared" si="9"/>
        <v>1363.65337</v>
      </c>
      <c r="O45" s="9">
        <f t="shared" si="10"/>
        <v>112.65337</v>
      </c>
      <c r="P45" s="6">
        <f t="shared" si="5"/>
        <v>45.453865199999996</v>
      </c>
    </row>
    <row r="46" spans="1:16" ht="41.25">
      <c r="A46" s="7" t="s">
        <v>96</v>
      </c>
      <c r="B46" s="8" t="s">
        <v>97</v>
      </c>
      <c r="C46" s="9">
        <v>100</v>
      </c>
      <c r="D46" s="9">
        <v>100</v>
      </c>
      <c r="E46" s="9">
        <v>50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f t="shared" si="6"/>
        <v>50</v>
      </c>
      <c r="L46" s="9">
        <f t="shared" si="7"/>
        <v>100</v>
      </c>
      <c r="M46" s="9">
        <f t="shared" si="8"/>
        <v>0</v>
      </c>
      <c r="N46" s="9">
        <f t="shared" si="9"/>
        <v>100</v>
      </c>
      <c r="O46" s="9">
        <f t="shared" si="10"/>
        <v>50</v>
      </c>
      <c r="P46" s="6">
        <f t="shared" si="5"/>
        <v>0</v>
      </c>
    </row>
    <row r="47" spans="1:16" ht="41.25">
      <c r="A47" s="7" t="s">
        <v>98</v>
      </c>
      <c r="B47" s="8" t="s">
        <v>99</v>
      </c>
      <c r="C47" s="9">
        <v>50</v>
      </c>
      <c r="D47" s="9">
        <v>50</v>
      </c>
      <c r="E47" s="9">
        <v>24.98</v>
      </c>
      <c r="F47" s="9">
        <v>22.33416</v>
      </c>
      <c r="G47" s="9">
        <v>0</v>
      </c>
      <c r="H47" s="9">
        <v>22.33416</v>
      </c>
      <c r="I47" s="9">
        <v>0</v>
      </c>
      <c r="J47" s="9">
        <v>0</v>
      </c>
      <c r="K47" s="9">
        <f t="shared" si="6"/>
        <v>2.6458399999999997</v>
      </c>
      <c r="L47" s="9">
        <f t="shared" si="7"/>
        <v>27.66584</v>
      </c>
      <c r="M47" s="9">
        <f t="shared" si="8"/>
        <v>89.40816653322659</v>
      </c>
      <c r="N47" s="9">
        <f t="shared" si="9"/>
        <v>27.66584</v>
      </c>
      <c r="O47" s="9">
        <f t="shared" si="10"/>
        <v>2.6458399999999997</v>
      </c>
      <c r="P47" s="6">
        <f t="shared" si="5"/>
        <v>44.66832</v>
      </c>
    </row>
    <row r="48" spans="1:16" ht="27">
      <c r="A48" s="7" t="s">
        <v>100</v>
      </c>
      <c r="B48" s="8" t="s">
        <v>101</v>
      </c>
      <c r="C48" s="9">
        <v>33</v>
      </c>
      <c r="D48" s="9">
        <v>33</v>
      </c>
      <c r="E48" s="9">
        <v>33</v>
      </c>
      <c r="F48" s="9">
        <v>33</v>
      </c>
      <c r="G48" s="9">
        <v>0</v>
      </c>
      <c r="H48" s="9">
        <v>33</v>
      </c>
      <c r="I48" s="9">
        <v>0</v>
      </c>
      <c r="J48" s="9">
        <v>4.363</v>
      </c>
      <c r="K48" s="9">
        <f t="shared" si="6"/>
        <v>0</v>
      </c>
      <c r="L48" s="9">
        <f t="shared" si="7"/>
        <v>0</v>
      </c>
      <c r="M48" s="9">
        <f t="shared" si="8"/>
        <v>100</v>
      </c>
      <c r="N48" s="9">
        <f t="shared" si="9"/>
        <v>0</v>
      </c>
      <c r="O48" s="9">
        <f t="shared" si="10"/>
        <v>0</v>
      </c>
      <c r="P48" s="6">
        <f t="shared" si="5"/>
        <v>100</v>
      </c>
    </row>
    <row r="49" spans="1:16" ht="54.75">
      <c r="A49" s="7" t="s">
        <v>102</v>
      </c>
      <c r="B49" s="8" t="s">
        <v>103</v>
      </c>
      <c r="C49" s="9">
        <v>5774.3</v>
      </c>
      <c r="D49" s="9">
        <v>5820.300000000001</v>
      </c>
      <c r="E49" s="9">
        <v>3003.5</v>
      </c>
      <c r="F49" s="9">
        <v>2653.801339999999</v>
      </c>
      <c r="G49" s="9">
        <v>0</v>
      </c>
      <c r="H49" s="9">
        <v>2652.6469499999994</v>
      </c>
      <c r="I49" s="9">
        <v>1.15439</v>
      </c>
      <c r="J49" s="9">
        <v>0</v>
      </c>
      <c r="K49" s="9">
        <f t="shared" si="6"/>
        <v>349.6986600000009</v>
      </c>
      <c r="L49" s="9">
        <f t="shared" si="7"/>
        <v>3166.498660000002</v>
      </c>
      <c r="M49" s="9">
        <f t="shared" si="8"/>
        <v>88.3569615448643</v>
      </c>
      <c r="N49" s="9">
        <f t="shared" si="9"/>
        <v>3167.6530500000017</v>
      </c>
      <c r="O49" s="9">
        <f t="shared" si="10"/>
        <v>350.8530500000006</v>
      </c>
      <c r="P49" s="6">
        <f t="shared" si="5"/>
        <v>45.575777021802985</v>
      </c>
    </row>
    <row r="50" spans="1:16" ht="27">
      <c r="A50" s="7" t="s">
        <v>104</v>
      </c>
      <c r="B50" s="8" t="s">
        <v>105</v>
      </c>
      <c r="C50" s="9">
        <v>2113.3</v>
      </c>
      <c r="D50" s="9">
        <v>2215.3</v>
      </c>
      <c r="E50" s="9">
        <v>1352.501</v>
      </c>
      <c r="F50" s="9">
        <v>1307.39618</v>
      </c>
      <c r="G50" s="9">
        <v>0</v>
      </c>
      <c r="H50" s="9">
        <v>1307.39618</v>
      </c>
      <c r="I50" s="9">
        <v>0</v>
      </c>
      <c r="J50" s="9">
        <v>0</v>
      </c>
      <c r="K50" s="9">
        <f t="shared" si="6"/>
        <v>45.10482000000002</v>
      </c>
      <c r="L50" s="9">
        <f t="shared" si="7"/>
        <v>907.9038200000002</v>
      </c>
      <c r="M50" s="9">
        <f t="shared" si="8"/>
        <v>96.66508046944142</v>
      </c>
      <c r="N50" s="9">
        <f t="shared" si="9"/>
        <v>907.9038200000002</v>
      </c>
      <c r="O50" s="9">
        <f t="shared" si="10"/>
        <v>45.10482000000002</v>
      </c>
      <c r="P50" s="6">
        <f t="shared" si="5"/>
        <v>59.01666501151085</v>
      </c>
    </row>
    <row r="51" spans="1:16" ht="27">
      <c r="A51" s="7" t="s">
        <v>106</v>
      </c>
      <c r="B51" s="8" t="s">
        <v>107</v>
      </c>
      <c r="C51" s="9">
        <v>1536</v>
      </c>
      <c r="D51" s="9">
        <v>1618</v>
      </c>
      <c r="E51" s="9">
        <v>850</v>
      </c>
      <c r="F51" s="9">
        <v>623.8881899999999</v>
      </c>
      <c r="G51" s="9">
        <v>0</v>
      </c>
      <c r="H51" s="9">
        <v>623.8881899999999</v>
      </c>
      <c r="I51" s="9">
        <v>0</v>
      </c>
      <c r="J51" s="9">
        <v>0</v>
      </c>
      <c r="K51" s="9">
        <f t="shared" si="6"/>
        <v>226.1118100000001</v>
      </c>
      <c r="L51" s="9">
        <f t="shared" si="7"/>
        <v>994.1118100000001</v>
      </c>
      <c r="M51" s="9">
        <f t="shared" si="8"/>
        <v>73.39861058823529</v>
      </c>
      <c r="N51" s="9">
        <f t="shared" si="9"/>
        <v>994.1118100000001</v>
      </c>
      <c r="O51" s="9">
        <f t="shared" si="10"/>
        <v>226.1118100000001</v>
      </c>
      <c r="P51" s="6">
        <f t="shared" si="5"/>
        <v>38.55922064276884</v>
      </c>
    </row>
    <row r="52" spans="1:16" ht="13.5">
      <c r="A52" s="7" t="s">
        <v>108</v>
      </c>
      <c r="B52" s="8" t="s">
        <v>109</v>
      </c>
      <c r="C52" s="9">
        <v>0</v>
      </c>
      <c r="D52" s="9">
        <v>30</v>
      </c>
      <c r="E52" s="9">
        <v>30</v>
      </c>
      <c r="F52" s="9">
        <v>12.576979999999999</v>
      </c>
      <c r="G52" s="9">
        <v>0</v>
      </c>
      <c r="H52" s="9">
        <v>12.576979999999999</v>
      </c>
      <c r="I52" s="9">
        <v>0</v>
      </c>
      <c r="J52" s="9">
        <v>0</v>
      </c>
      <c r="K52" s="9">
        <f t="shared" si="6"/>
        <v>17.42302</v>
      </c>
      <c r="L52" s="9">
        <f t="shared" si="7"/>
        <v>17.42302</v>
      </c>
      <c r="M52" s="9">
        <f t="shared" si="8"/>
        <v>41.92326666666666</v>
      </c>
      <c r="N52" s="9">
        <f t="shared" si="9"/>
        <v>17.42302</v>
      </c>
      <c r="O52" s="9">
        <f t="shared" si="10"/>
        <v>17.42302</v>
      </c>
      <c r="P52" s="6">
        <f t="shared" si="5"/>
        <v>41.92326666666666</v>
      </c>
    </row>
    <row r="53" spans="1:16" ht="54.75">
      <c r="A53" s="7" t="s">
        <v>110</v>
      </c>
      <c r="B53" s="8" t="s">
        <v>111</v>
      </c>
      <c r="C53" s="9">
        <v>0</v>
      </c>
      <c r="D53" s="9">
        <v>290</v>
      </c>
      <c r="E53" s="9">
        <v>290</v>
      </c>
      <c r="F53" s="9">
        <v>226.81307</v>
      </c>
      <c r="G53" s="9">
        <v>0</v>
      </c>
      <c r="H53" s="9">
        <v>226.69831</v>
      </c>
      <c r="I53" s="9">
        <v>0.11476</v>
      </c>
      <c r="J53" s="9">
        <v>0</v>
      </c>
      <c r="K53" s="9">
        <f t="shared" si="6"/>
        <v>63.18692999999999</v>
      </c>
      <c r="L53" s="9">
        <f t="shared" si="7"/>
        <v>63.18692999999999</v>
      </c>
      <c r="M53" s="9">
        <f t="shared" si="8"/>
        <v>78.21140344827586</v>
      </c>
      <c r="N53" s="9">
        <f t="shared" si="9"/>
        <v>63.30169000000001</v>
      </c>
      <c r="O53" s="9">
        <f t="shared" si="10"/>
        <v>63.30169000000001</v>
      </c>
      <c r="P53" s="6">
        <f t="shared" si="5"/>
        <v>78.17183103448275</v>
      </c>
    </row>
    <row r="54" spans="1:16" ht="54.75">
      <c r="A54" s="7" t="s">
        <v>112</v>
      </c>
      <c r="B54" s="8" t="s">
        <v>113</v>
      </c>
      <c r="C54" s="9">
        <v>0</v>
      </c>
      <c r="D54" s="9">
        <v>750</v>
      </c>
      <c r="E54" s="9">
        <v>750</v>
      </c>
      <c r="F54" s="9">
        <v>725.40409</v>
      </c>
      <c r="G54" s="9">
        <v>0</v>
      </c>
      <c r="H54" s="9">
        <v>725.40409</v>
      </c>
      <c r="I54" s="9">
        <v>0</v>
      </c>
      <c r="J54" s="9">
        <v>1.34751</v>
      </c>
      <c r="K54" s="9">
        <f t="shared" si="6"/>
        <v>24.595910000000003</v>
      </c>
      <c r="L54" s="9">
        <f t="shared" si="7"/>
        <v>24.595910000000003</v>
      </c>
      <c r="M54" s="9">
        <f t="shared" si="8"/>
        <v>96.72054533333333</v>
      </c>
      <c r="N54" s="9">
        <f t="shared" si="9"/>
        <v>24.595910000000003</v>
      </c>
      <c r="O54" s="9">
        <f t="shared" si="10"/>
        <v>24.595910000000003</v>
      </c>
      <c r="P54" s="6">
        <f t="shared" si="5"/>
        <v>96.72054533333333</v>
      </c>
    </row>
    <row r="55" spans="1:16" ht="41.25">
      <c r="A55" s="7" t="s">
        <v>114</v>
      </c>
      <c r="B55" s="8" t="s">
        <v>115</v>
      </c>
      <c r="C55" s="9">
        <v>0</v>
      </c>
      <c r="D55" s="9">
        <v>77</v>
      </c>
      <c r="E55" s="9">
        <v>77</v>
      </c>
      <c r="F55" s="9">
        <v>49.193110000000004</v>
      </c>
      <c r="G55" s="9">
        <v>0</v>
      </c>
      <c r="H55" s="9">
        <v>49.193110000000004</v>
      </c>
      <c r="I55" s="9">
        <v>0</v>
      </c>
      <c r="J55" s="9">
        <v>0</v>
      </c>
      <c r="K55" s="9">
        <f t="shared" si="6"/>
        <v>27.806889999999996</v>
      </c>
      <c r="L55" s="9">
        <f t="shared" si="7"/>
        <v>27.806889999999996</v>
      </c>
      <c r="M55" s="9">
        <f t="shared" si="8"/>
        <v>63.88715584415585</v>
      </c>
      <c r="N55" s="9">
        <f t="shared" si="9"/>
        <v>27.806889999999996</v>
      </c>
      <c r="O55" s="9">
        <f t="shared" si="10"/>
        <v>27.806889999999996</v>
      </c>
      <c r="P55" s="6">
        <f t="shared" si="5"/>
        <v>63.88715584415585</v>
      </c>
    </row>
    <row r="56" spans="1:16" ht="13.5">
      <c r="A56" s="7" t="s">
        <v>116</v>
      </c>
      <c r="B56" s="8" t="s">
        <v>117</v>
      </c>
      <c r="C56" s="9">
        <v>0</v>
      </c>
      <c r="D56" s="9">
        <v>110</v>
      </c>
      <c r="E56" s="9">
        <v>54.8</v>
      </c>
      <c r="F56" s="9">
        <v>31.370350000000002</v>
      </c>
      <c r="G56" s="9">
        <v>0</v>
      </c>
      <c r="H56" s="9">
        <v>31.370350000000002</v>
      </c>
      <c r="I56" s="9">
        <v>0</v>
      </c>
      <c r="J56" s="9">
        <v>0</v>
      </c>
      <c r="K56" s="9">
        <f t="shared" si="6"/>
        <v>23.429649999999995</v>
      </c>
      <c r="L56" s="9">
        <f t="shared" si="7"/>
        <v>78.62965</v>
      </c>
      <c r="M56" s="9">
        <f t="shared" si="8"/>
        <v>57.24516423357665</v>
      </c>
      <c r="N56" s="9">
        <f t="shared" si="9"/>
        <v>78.62965</v>
      </c>
      <c r="O56" s="9">
        <f t="shared" si="10"/>
        <v>23.429649999999995</v>
      </c>
      <c r="P56" s="6">
        <f t="shared" si="5"/>
        <v>28.518500000000003</v>
      </c>
    </row>
    <row r="57" spans="1:16" ht="69">
      <c r="A57" s="7" t="s">
        <v>118</v>
      </c>
      <c r="B57" s="8" t="s">
        <v>119</v>
      </c>
      <c r="C57" s="9">
        <v>2771.4</v>
      </c>
      <c r="D57" s="9">
        <v>2771.4</v>
      </c>
      <c r="E57" s="9">
        <v>1238.37441</v>
      </c>
      <c r="F57" s="9">
        <v>1196.79059</v>
      </c>
      <c r="G57" s="9">
        <v>0</v>
      </c>
      <c r="H57" s="9">
        <v>1196.79059</v>
      </c>
      <c r="I57" s="9">
        <v>0</v>
      </c>
      <c r="J57" s="9">
        <v>0</v>
      </c>
      <c r="K57" s="9">
        <f t="shared" si="6"/>
        <v>41.58381999999983</v>
      </c>
      <c r="L57" s="9">
        <f t="shared" si="7"/>
        <v>1574.60941</v>
      </c>
      <c r="M57" s="9">
        <f t="shared" si="8"/>
        <v>96.64206401035048</v>
      </c>
      <c r="N57" s="9">
        <f t="shared" si="9"/>
        <v>1574.60941</v>
      </c>
      <c r="O57" s="9">
        <f t="shared" si="10"/>
        <v>41.58381999999983</v>
      </c>
      <c r="P57" s="6">
        <f t="shared" si="5"/>
        <v>43.183610810420724</v>
      </c>
    </row>
    <row r="58" spans="1:16" ht="27">
      <c r="A58" s="7" t="s">
        <v>120</v>
      </c>
      <c r="B58" s="8" t="s">
        <v>121</v>
      </c>
      <c r="C58" s="9">
        <v>0</v>
      </c>
      <c r="D58" s="9">
        <v>594</v>
      </c>
      <c r="E58" s="9">
        <v>594</v>
      </c>
      <c r="F58" s="9">
        <v>369.49305999999996</v>
      </c>
      <c r="G58" s="9">
        <v>0</v>
      </c>
      <c r="H58" s="9">
        <v>369.49305999999996</v>
      </c>
      <c r="I58" s="9">
        <v>0</v>
      </c>
      <c r="J58" s="9">
        <v>0</v>
      </c>
      <c r="K58" s="9">
        <f t="shared" si="6"/>
        <v>224.50694000000004</v>
      </c>
      <c r="L58" s="9">
        <f t="shared" si="7"/>
        <v>224.50694000000004</v>
      </c>
      <c r="M58" s="9">
        <f t="shared" si="8"/>
        <v>62.204218855218855</v>
      </c>
      <c r="N58" s="9">
        <f t="shared" si="9"/>
        <v>224.50694000000004</v>
      </c>
      <c r="O58" s="9">
        <f t="shared" si="10"/>
        <v>224.50694000000004</v>
      </c>
      <c r="P58" s="6">
        <f t="shared" si="5"/>
        <v>62.204218855218855</v>
      </c>
    </row>
    <row r="59" spans="1:16" ht="13.5">
      <c r="A59" s="4" t="s">
        <v>122</v>
      </c>
      <c r="B59" s="5" t="s">
        <v>123</v>
      </c>
      <c r="C59" s="6">
        <v>9366.6</v>
      </c>
      <c r="D59" s="6">
        <v>9607.02</v>
      </c>
      <c r="E59" s="6">
        <v>5729.5199999999995</v>
      </c>
      <c r="F59" s="6">
        <v>4543.997959999999</v>
      </c>
      <c r="G59" s="6">
        <v>0</v>
      </c>
      <c r="H59" s="6">
        <v>4543.2703999999985</v>
      </c>
      <c r="I59" s="6">
        <v>0.72756</v>
      </c>
      <c r="J59" s="6">
        <v>0.72756</v>
      </c>
      <c r="K59" s="6">
        <f t="shared" si="6"/>
        <v>1185.5220400000007</v>
      </c>
      <c r="L59" s="6">
        <f t="shared" si="7"/>
        <v>5063.022040000002</v>
      </c>
      <c r="M59" s="6">
        <f t="shared" si="8"/>
        <v>79.30852776497855</v>
      </c>
      <c r="N59" s="6">
        <f t="shared" si="9"/>
        <v>5063.749600000002</v>
      </c>
      <c r="O59" s="6">
        <f t="shared" si="10"/>
        <v>1186.249600000001</v>
      </c>
      <c r="P59" s="6">
        <f t="shared" si="5"/>
        <v>47.29115167866829</v>
      </c>
    </row>
    <row r="60" spans="1:16" ht="13.5">
      <c r="A60" s="7" t="s">
        <v>124</v>
      </c>
      <c r="B60" s="8" t="s">
        <v>125</v>
      </c>
      <c r="C60" s="9">
        <v>2889.1000000000004</v>
      </c>
      <c r="D60" s="9">
        <v>2905.1000000000004</v>
      </c>
      <c r="E60" s="9">
        <v>1625.25</v>
      </c>
      <c r="F60" s="9">
        <v>1377.8886899999998</v>
      </c>
      <c r="G60" s="9">
        <v>0</v>
      </c>
      <c r="H60" s="9">
        <v>1377.25785</v>
      </c>
      <c r="I60" s="9">
        <v>0.63084</v>
      </c>
      <c r="J60" s="9">
        <v>0.63084</v>
      </c>
      <c r="K60" s="9">
        <f t="shared" si="6"/>
        <v>247.36131000000023</v>
      </c>
      <c r="L60" s="9">
        <f t="shared" si="7"/>
        <v>1527.2113100000006</v>
      </c>
      <c r="M60" s="9">
        <f t="shared" si="8"/>
        <v>84.78010706045222</v>
      </c>
      <c r="N60" s="9">
        <f t="shared" si="9"/>
        <v>1527.8421500000004</v>
      </c>
      <c r="O60" s="9">
        <f t="shared" si="10"/>
        <v>247.99215000000004</v>
      </c>
      <c r="P60" s="6">
        <f t="shared" si="5"/>
        <v>47.408276823517255</v>
      </c>
    </row>
    <row r="61" spans="1:16" ht="13.5">
      <c r="A61" s="7" t="s">
        <v>126</v>
      </c>
      <c r="B61" s="8" t="s">
        <v>127</v>
      </c>
      <c r="C61" s="9">
        <v>2043.6000000000001</v>
      </c>
      <c r="D61" s="9">
        <v>2090.6000000000004</v>
      </c>
      <c r="E61" s="9">
        <v>1178.8500000000001</v>
      </c>
      <c r="F61" s="9">
        <v>898.5092999999999</v>
      </c>
      <c r="G61" s="9">
        <v>0</v>
      </c>
      <c r="H61" s="9">
        <v>898.4125799999999</v>
      </c>
      <c r="I61" s="9">
        <v>0.09672</v>
      </c>
      <c r="J61" s="9">
        <v>0.09672</v>
      </c>
      <c r="K61" s="9">
        <f t="shared" si="6"/>
        <v>280.3407000000002</v>
      </c>
      <c r="L61" s="9">
        <f t="shared" si="7"/>
        <v>1192.0907000000004</v>
      </c>
      <c r="M61" s="9">
        <f t="shared" si="8"/>
        <v>76.21913729482121</v>
      </c>
      <c r="N61" s="9">
        <f t="shared" si="9"/>
        <v>1192.1874200000004</v>
      </c>
      <c r="O61" s="9">
        <f t="shared" si="10"/>
        <v>280.4374200000002</v>
      </c>
      <c r="P61" s="6">
        <f t="shared" si="5"/>
        <v>42.973910838993575</v>
      </c>
    </row>
    <row r="62" spans="1:16" ht="27">
      <c r="A62" s="7" t="s">
        <v>128</v>
      </c>
      <c r="B62" s="8" t="s">
        <v>129</v>
      </c>
      <c r="C62" s="9">
        <v>4433.9</v>
      </c>
      <c r="D62" s="9">
        <v>4501.7</v>
      </c>
      <c r="E62" s="9">
        <v>2815.8</v>
      </c>
      <c r="F62" s="9">
        <v>2213.3258600000004</v>
      </c>
      <c r="G62" s="9">
        <v>0</v>
      </c>
      <c r="H62" s="9">
        <v>2213.3258600000004</v>
      </c>
      <c r="I62" s="9">
        <v>0</v>
      </c>
      <c r="J62" s="9">
        <v>0</v>
      </c>
      <c r="K62" s="9">
        <f t="shared" si="6"/>
        <v>602.4741399999998</v>
      </c>
      <c r="L62" s="9">
        <f t="shared" si="7"/>
        <v>2288.3741399999994</v>
      </c>
      <c r="M62" s="9">
        <f t="shared" si="8"/>
        <v>78.6038021166276</v>
      </c>
      <c r="N62" s="9">
        <f t="shared" si="9"/>
        <v>2288.3741399999994</v>
      </c>
      <c r="O62" s="9">
        <f t="shared" si="10"/>
        <v>602.4741399999998</v>
      </c>
      <c r="P62" s="6">
        <f t="shared" si="5"/>
        <v>49.16644512073218</v>
      </c>
    </row>
    <row r="63" spans="1:16" ht="13.5">
      <c r="A63" s="7" t="s">
        <v>130</v>
      </c>
      <c r="B63" s="8" t="s">
        <v>131</v>
      </c>
      <c r="C63" s="9">
        <v>0</v>
      </c>
      <c r="D63" s="9">
        <v>109.62</v>
      </c>
      <c r="E63" s="9">
        <v>109.62</v>
      </c>
      <c r="F63" s="9">
        <v>54.27411</v>
      </c>
      <c r="G63" s="9">
        <v>0</v>
      </c>
      <c r="H63" s="9">
        <v>54.27411</v>
      </c>
      <c r="I63" s="9">
        <v>0</v>
      </c>
      <c r="J63" s="9">
        <v>0</v>
      </c>
      <c r="K63" s="9">
        <f t="shared" si="6"/>
        <v>55.345890000000004</v>
      </c>
      <c r="L63" s="9">
        <f t="shared" si="7"/>
        <v>55.345890000000004</v>
      </c>
      <c r="M63" s="9">
        <f t="shared" si="8"/>
        <v>49.511138478379856</v>
      </c>
      <c r="N63" s="9">
        <f t="shared" si="9"/>
        <v>55.345890000000004</v>
      </c>
      <c r="O63" s="9">
        <f t="shared" si="10"/>
        <v>55.345890000000004</v>
      </c>
      <c r="P63" s="6">
        <f t="shared" si="5"/>
        <v>49.511138478379856</v>
      </c>
    </row>
    <row r="64" spans="1:16" ht="13.5">
      <c r="A64" s="4" t="s">
        <v>132</v>
      </c>
      <c r="B64" s="5" t="s">
        <v>133</v>
      </c>
      <c r="C64" s="6">
        <v>2691</v>
      </c>
      <c r="D64" s="6">
        <v>2897.7000000000003</v>
      </c>
      <c r="E64" s="6">
        <v>2000.3000000000002</v>
      </c>
      <c r="F64" s="6">
        <v>1651.35108</v>
      </c>
      <c r="G64" s="6">
        <v>0</v>
      </c>
      <c r="H64" s="6">
        <v>1651.35108</v>
      </c>
      <c r="I64" s="6">
        <v>0</v>
      </c>
      <c r="J64" s="6">
        <v>102.66509</v>
      </c>
      <c r="K64" s="6">
        <f t="shared" si="6"/>
        <v>348.94892000000027</v>
      </c>
      <c r="L64" s="6">
        <f t="shared" si="7"/>
        <v>1246.3489200000004</v>
      </c>
      <c r="M64" s="6">
        <f t="shared" si="8"/>
        <v>82.55517072439133</v>
      </c>
      <c r="N64" s="6">
        <f t="shared" si="9"/>
        <v>1246.3489200000004</v>
      </c>
      <c r="O64" s="6">
        <f t="shared" si="10"/>
        <v>348.94892000000027</v>
      </c>
      <c r="P64" s="6">
        <f t="shared" si="5"/>
        <v>56.98833833730199</v>
      </c>
    </row>
    <row r="65" spans="1:16" ht="27">
      <c r="A65" s="7" t="s">
        <v>134</v>
      </c>
      <c r="B65" s="8" t="s">
        <v>135</v>
      </c>
      <c r="C65" s="9">
        <v>0</v>
      </c>
      <c r="D65" s="9">
        <v>58</v>
      </c>
      <c r="E65" s="9">
        <v>58</v>
      </c>
      <c r="F65" s="9">
        <v>57.12435</v>
      </c>
      <c r="G65" s="9">
        <v>0</v>
      </c>
      <c r="H65" s="9">
        <v>57.12435</v>
      </c>
      <c r="I65" s="9">
        <v>0</v>
      </c>
      <c r="J65" s="9">
        <v>0</v>
      </c>
      <c r="K65" s="9">
        <f t="shared" si="6"/>
        <v>0.8756500000000003</v>
      </c>
      <c r="L65" s="9">
        <f t="shared" si="7"/>
        <v>0.8756500000000003</v>
      </c>
      <c r="M65" s="9">
        <f t="shared" si="8"/>
        <v>98.49025862068966</v>
      </c>
      <c r="N65" s="9">
        <f t="shared" si="9"/>
        <v>0.8756500000000003</v>
      </c>
      <c r="O65" s="9">
        <f t="shared" si="10"/>
        <v>0.8756500000000003</v>
      </c>
      <c r="P65" s="6">
        <f t="shared" si="5"/>
        <v>98.49025862068966</v>
      </c>
    </row>
    <row r="66" spans="1:16" ht="27">
      <c r="A66" s="7" t="s">
        <v>136</v>
      </c>
      <c r="B66" s="8" t="s">
        <v>137</v>
      </c>
      <c r="C66" s="9">
        <v>2691</v>
      </c>
      <c r="D66" s="9">
        <v>2839.7000000000003</v>
      </c>
      <c r="E66" s="9">
        <v>1942.3000000000002</v>
      </c>
      <c r="F66" s="9">
        <v>1594.2267299999999</v>
      </c>
      <c r="G66" s="9">
        <v>0</v>
      </c>
      <c r="H66" s="9">
        <v>1594.2267299999999</v>
      </c>
      <c r="I66" s="9">
        <v>0</v>
      </c>
      <c r="J66" s="9">
        <v>102.66509</v>
      </c>
      <c r="K66" s="9">
        <f t="shared" si="6"/>
        <v>348.0732700000003</v>
      </c>
      <c r="L66" s="9">
        <f t="shared" si="7"/>
        <v>1245.4732700000004</v>
      </c>
      <c r="M66" s="9">
        <f t="shared" si="8"/>
        <v>82.0793250270298</v>
      </c>
      <c r="N66" s="9">
        <f t="shared" si="9"/>
        <v>1245.4732700000004</v>
      </c>
      <c r="O66" s="9">
        <f t="shared" si="10"/>
        <v>348.0732700000003</v>
      </c>
      <c r="P66" s="6">
        <f t="shared" si="5"/>
        <v>56.14067436701059</v>
      </c>
    </row>
    <row r="67" spans="1:16" ht="13.5">
      <c r="A67" s="4" t="s">
        <v>138</v>
      </c>
      <c r="B67" s="5" t="s">
        <v>139</v>
      </c>
      <c r="C67" s="6">
        <v>16794</v>
      </c>
      <c r="D67" s="6">
        <v>16309</v>
      </c>
      <c r="E67" s="6">
        <v>9712</v>
      </c>
      <c r="F67" s="6">
        <v>5128.137890000001</v>
      </c>
      <c r="G67" s="6">
        <v>0</v>
      </c>
      <c r="H67" s="6">
        <v>5071.85055</v>
      </c>
      <c r="I67" s="6">
        <v>56.28734</v>
      </c>
      <c r="J67" s="6">
        <v>0</v>
      </c>
      <c r="K67" s="6">
        <f t="shared" si="6"/>
        <v>4583.862109999999</v>
      </c>
      <c r="L67" s="6">
        <f t="shared" si="7"/>
        <v>11180.862109999998</v>
      </c>
      <c r="M67" s="6">
        <f t="shared" si="8"/>
        <v>52.802078768533775</v>
      </c>
      <c r="N67" s="6">
        <f t="shared" si="9"/>
        <v>11237.14945</v>
      </c>
      <c r="O67" s="6">
        <f t="shared" si="10"/>
        <v>4640.14945</v>
      </c>
      <c r="P67" s="6">
        <f t="shared" si="5"/>
        <v>31.098476608007847</v>
      </c>
    </row>
    <row r="68" spans="1:16" ht="13.5">
      <c r="A68" s="7" t="s">
        <v>140</v>
      </c>
      <c r="B68" s="8" t="s">
        <v>141</v>
      </c>
      <c r="C68" s="9">
        <v>16794</v>
      </c>
      <c r="D68" s="9">
        <v>16124</v>
      </c>
      <c r="E68" s="9">
        <v>9527</v>
      </c>
      <c r="F68" s="9">
        <v>4950.219010000001</v>
      </c>
      <c r="G68" s="9">
        <v>0</v>
      </c>
      <c r="H68" s="9">
        <v>4893.93167</v>
      </c>
      <c r="I68" s="9">
        <v>56.28734</v>
      </c>
      <c r="J68" s="9">
        <v>0</v>
      </c>
      <c r="K68" s="9">
        <f t="shared" si="6"/>
        <v>4576.780989999999</v>
      </c>
      <c r="L68" s="9">
        <f t="shared" si="7"/>
        <v>11173.78099</v>
      </c>
      <c r="M68" s="9">
        <f t="shared" si="8"/>
        <v>51.95989304083133</v>
      </c>
      <c r="N68" s="9">
        <f t="shared" si="9"/>
        <v>11230.06833</v>
      </c>
      <c r="O68" s="9">
        <f t="shared" si="10"/>
        <v>4633.06833</v>
      </c>
      <c r="P68" s="6">
        <f t="shared" si="5"/>
        <v>30.351846129992555</v>
      </c>
    </row>
    <row r="69" spans="1:16" ht="27">
      <c r="A69" s="7" t="s">
        <v>142</v>
      </c>
      <c r="B69" s="8" t="s">
        <v>143</v>
      </c>
      <c r="C69" s="9">
        <v>0</v>
      </c>
      <c r="D69" s="9">
        <v>185</v>
      </c>
      <c r="E69" s="9">
        <v>185</v>
      </c>
      <c r="F69" s="9">
        <v>177.91888</v>
      </c>
      <c r="G69" s="9">
        <v>0</v>
      </c>
      <c r="H69" s="9">
        <v>177.91888</v>
      </c>
      <c r="I69" s="9">
        <v>0</v>
      </c>
      <c r="J69" s="9">
        <v>0</v>
      </c>
      <c r="K69" s="9">
        <f t="shared" si="6"/>
        <v>7.0811199999999985</v>
      </c>
      <c r="L69" s="9">
        <f t="shared" si="7"/>
        <v>7.0811199999999985</v>
      </c>
      <c r="M69" s="9">
        <f t="shared" si="8"/>
        <v>96.17236756756758</v>
      </c>
      <c r="N69" s="9">
        <f t="shared" si="9"/>
        <v>7.0811199999999985</v>
      </c>
      <c r="O69" s="9">
        <f t="shared" si="10"/>
        <v>7.0811199999999985</v>
      </c>
      <c r="P69" s="6">
        <f t="shared" si="5"/>
        <v>96.17236756756758</v>
      </c>
    </row>
    <row r="70" spans="1:16" ht="13.5">
      <c r="A70" s="4" t="s">
        <v>144</v>
      </c>
      <c r="B70" s="5" t="s">
        <v>145</v>
      </c>
      <c r="C70" s="6">
        <v>5000</v>
      </c>
      <c r="D70" s="6">
        <v>6535.44</v>
      </c>
      <c r="E70" s="6">
        <v>5017.94</v>
      </c>
      <c r="F70" s="6">
        <v>1518.35423</v>
      </c>
      <c r="G70" s="6">
        <v>0</v>
      </c>
      <c r="H70" s="6">
        <v>1518.35423</v>
      </c>
      <c r="I70" s="6">
        <v>0</v>
      </c>
      <c r="J70" s="6">
        <v>0</v>
      </c>
      <c r="K70" s="6">
        <f aca="true" t="shared" si="11" ref="K70:K85">E70-F70</f>
        <v>3499.5857699999997</v>
      </c>
      <c r="L70" s="6">
        <f aca="true" t="shared" si="12" ref="L70:L85">D70-F70</f>
        <v>5017.08577</v>
      </c>
      <c r="M70" s="6">
        <f aca="true" t="shared" si="13" ref="M70:M85">IF(E70=0,0,(F70/E70)*100)</f>
        <v>30.258517040857402</v>
      </c>
      <c r="N70" s="6">
        <f aca="true" t="shared" si="14" ref="N70:N85">D70-H70</f>
        <v>5017.08577</v>
      </c>
      <c r="O70" s="6">
        <f aca="true" t="shared" si="15" ref="O70:O85">E70-H70</f>
        <v>3499.5857699999997</v>
      </c>
      <c r="P70" s="6">
        <f t="shared" si="5"/>
        <v>23.232624429265666</v>
      </c>
    </row>
    <row r="71" spans="1:16" ht="27">
      <c r="A71" s="7" t="s">
        <v>146</v>
      </c>
      <c r="B71" s="8" t="s">
        <v>147</v>
      </c>
      <c r="C71" s="9">
        <v>0</v>
      </c>
      <c r="D71" s="9">
        <v>1100</v>
      </c>
      <c r="E71" s="9">
        <v>1100</v>
      </c>
      <c r="F71" s="9">
        <v>30</v>
      </c>
      <c r="G71" s="9">
        <v>0</v>
      </c>
      <c r="H71" s="9">
        <v>30</v>
      </c>
      <c r="I71" s="9">
        <v>0</v>
      </c>
      <c r="J71" s="9">
        <v>0</v>
      </c>
      <c r="K71" s="9">
        <f t="shared" si="11"/>
        <v>1070</v>
      </c>
      <c r="L71" s="9">
        <f t="shared" si="12"/>
        <v>1070</v>
      </c>
      <c r="M71" s="9">
        <f t="shared" si="13"/>
        <v>2.727272727272727</v>
      </c>
      <c r="N71" s="9">
        <f t="shared" si="14"/>
        <v>1070</v>
      </c>
      <c r="O71" s="9">
        <f t="shared" si="15"/>
        <v>1070</v>
      </c>
      <c r="P71" s="6">
        <f aca="true" t="shared" si="16" ref="P71:P85">H71/D71*100</f>
        <v>2.727272727272727</v>
      </c>
    </row>
    <row r="72" spans="1:16" ht="13.5">
      <c r="A72" s="7" t="s">
        <v>148</v>
      </c>
      <c r="B72" s="8" t="s">
        <v>149</v>
      </c>
      <c r="C72" s="9">
        <v>0</v>
      </c>
      <c r="D72" s="9">
        <v>280</v>
      </c>
      <c r="E72" s="9">
        <v>280</v>
      </c>
      <c r="F72" s="9">
        <v>87.10000000000001</v>
      </c>
      <c r="G72" s="9">
        <v>0</v>
      </c>
      <c r="H72" s="9">
        <v>87.10000000000001</v>
      </c>
      <c r="I72" s="9">
        <v>0</v>
      </c>
      <c r="J72" s="9">
        <v>0</v>
      </c>
      <c r="K72" s="9">
        <f t="shared" si="11"/>
        <v>192.89999999999998</v>
      </c>
      <c r="L72" s="9">
        <f t="shared" si="12"/>
        <v>192.89999999999998</v>
      </c>
      <c r="M72" s="9">
        <f t="shared" si="13"/>
        <v>31.10714285714286</v>
      </c>
      <c r="N72" s="9">
        <f t="shared" si="14"/>
        <v>192.89999999999998</v>
      </c>
      <c r="O72" s="9">
        <f t="shared" si="15"/>
        <v>192.89999999999998</v>
      </c>
      <c r="P72" s="6">
        <f t="shared" si="16"/>
        <v>31.10714285714286</v>
      </c>
    </row>
    <row r="73" spans="1:16" ht="27">
      <c r="A73" s="7" t="s">
        <v>150</v>
      </c>
      <c r="B73" s="8" t="s">
        <v>151</v>
      </c>
      <c r="C73" s="9">
        <v>5000</v>
      </c>
      <c r="D73" s="9">
        <v>4710</v>
      </c>
      <c r="E73" s="9">
        <v>3192.5</v>
      </c>
      <c r="F73" s="9">
        <v>1239.91923</v>
      </c>
      <c r="G73" s="9">
        <v>0</v>
      </c>
      <c r="H73" s="9">
        <v>1239.91923</v>
      </c>
      <c r="I73" s="9">
        <v>0</v>
      </c>
      <c r="J73" s="9">
        <v>0</v>
      </c>
      <c r="K73" s="9">
        <f t="shared" si="11"/>
        <v>1952.58077</v>
      </c>
      <c r="L73" s="9">
        <f t="shared" si="12"/>
        <v>3470.08077</v>
      </c>
      <c r="M73" s="9">
        <f t="shared" si="13"/>
        <v>38.83850368050118</v>
      </c>
      <c r="N73" s="9">
        <f t="shared" si="14"/>
        <v>3470.08077</v>
      </c>
      <c r="O73" s="9">
        <f t="shared" si="15"/>
        <v>1952.58077</v>
      </c>
      <c r="P73" s="6">
        <f t="shared" si="16"/>
        <v>26.325249044585984</v>
      </c>
    </row>
    <row r="74" spans="1:16" ht="13.5">
      <c r="A74" s="7" t="s">
        <v>152</v>
      </c>
      <c r="B74" s="8" t="s">
        <v>153</v>
      </c>
      <c r="C74" s="9">
        <v>0</v>
      </c>
      <c r="D74" s="9">
        <v>355.44</v>
      </c>
      <c r="E74" s="9">
        <v>355.44</v>
      </c>
      <c r="F74" s="9">
        <v>98.5</v>
      </c>
      <c r="G74" s="9">
        <v>0</v>
      </c>
      <c r="H74" s="9">
        <v>98.5</v>
      </c>
      <c r="I74" s="9">
        <v>0</v>
      </c>
      <c r="J74" s="9">
        <v>0</v>
      </c>
      <c r="K74" s="9">
        <f t="shared" si="11"/>
        <v>256.94</v>
      </c>
      <c r="L74" s="9">
        <f t="shared" si="12"/>
        <v>256.94</v>
      </c>
      <c r="M74" s="9">
        <f t="shared" si="13"/>
        <v>27.712131442718885</v>
      </c>
      <c r="N74" s="9">
        <f t="shared" si="14"/>
        <v>256.94</v>
      </c>
      <c r="O74" s="9">
        <f t="shared" si="15"/>
        <v>256.94</v>
      </c>
      <c r="P74" s="6">
        <f t="shared" si="16"/>
        <v>27.712131442718885</v>
      </c>
    </row>
    <row r="75" spans="1:16" ht="27">
      <c r="A75" s="7" t="s">
        <v>154</v>
      </c>
      <c r="B75" s="8" t="s">
        <v>155</v>
      </c>
      <c r="C75" s="9">
        <v>0</v>
      </c>
      <c r="D75" s="9">
        <v>54</v>
      </c>
      <c r="E75" s="9">
        <v>54</v>
      </c>
      <c r="F75" s="9">
        <v>29.7</v>
      </c>
      <c r="G75" s="9">
        <v>0</v>
      </c>
      <c r="H75" s="9">
        <v>29.7</v>
      </c>
      <c r="I75" s="9">
        <v>0</v>
      </c>
      <c r="J75" s="9">
        <v>0</v>
      </c>
      <c r="K75" s="9">
        <f t="shared" si="11"/>
        <v>24.3</v>
      </c>
      <c r="L75" s="9">
        <f t="shared" si="12"/>
        <v>24.3</v>
      </c>
      <c r="M75" s="9">
        <f t="shared" si="13"/>
        <v>54.99999999999999</v>
      </c>
      <c r="N75" s="9">
        <f t="shared" si="14"/>
        <v>24.3</v>
      </c>
      <c r="O75" s="9">
        <f t="shared" si="15"/>
        <v>24.3</v>
      </c>
      <c r="P75" s="6">
        <f t="shared" si="16"/>
        <v>54.99999999999999</v>
      </c>
    </row>
    <row r="76" spans="1:16" ht="27">
      <c r="A76" s="7" t="s">
        <v>156</v>
      </c>
      <c r="B76" s="8" t="s">
        <v>157</v>
      </c>
      <c r="C76" s="9">
        <v>0</v>
      </c>
      <c r="D76" s="9">
        <v>36</v>
      </c>
      <c r="E76" s="9">
        <v>36</v>
      </c>
      <c r="F76" s="9">
        <v>33.135</v>
      </c>
      <c r="G76" s="9">
        <v>0</v>
      </c>
      <c r="H76" s="9">
        <v>33.135</v>
      </c>
      <c r="I76" s="9">
        <v>0</v>
      </c>
      <c r="J76" s="9">
        <v>0</v>
      </c>
      <c r="K76" s="9">
        <f t="shared" si="11"/>
        <v>2.865000000000002</v>
      </c>
      <c r="L76" s="9">
        <f t="shared" si="12"/>
        <v>2.865000000000002</v>
      </c>
      <c r="M76" s="9">
        <f t="shared" si="13"/>
        <v>92.04166666666667</v>
      </c>
      <c r="N76" s="9">
        <f t="shared" si="14"/>
        <v>2.865000000000002</v>
      </c>
      <c r="O76" s="9">
        <f t="shared" si="15"/>
        <v>2.865000000000002</v>
      </c>
      <c r="P76" s="6">
        <f t="shared" si="16"/>
        <v>92.04166666666667</v>
      </c>
    </row>
    <row r="77" spans="1:16" ht="13.5">
      <c r="A77" s="4" t="s">
        <v>158</v>
      </c>
      <c r="B77" s="5" t="s">
        <v>159</v>
      </c>
      <c r="C77" s="6">
        <v>141.89000000000001</v>
      </c>
      <c r="D77" s="6">
        <v>896.89</v>
      </c>
      <c r="E77" s="6">
        <v>759.8</v>
      </c>
      <c r="F77" s="6">
        <v>488.20357</v>
      </c>
      <c r="G77" s="6">
        <v>0</v>
      </c>
      <c r="H77" s="6">
        <v>488.20357</v>
      </c>
      <c r="I77" s="6">
        <v>0</v>
      </c>
      <c r="J77" s="6">
        <v>76.96452000000001</v>
      </c>
      <c r="K77" s="6">
        <f t="shared" si="11"/>
        <v>271.59642999999994</v>
      </c>
      <c r="L77" s="6">
        <f t="shared" si="12"/>
        <v>408.68643</v>
      </c>
      <c r="M77" s="6">
        <f t="shared" si="13"/>
        <v>64.25422084759148</v>
      </c>
      <c r="N77" s="6">
        <f t="shared" si="14"/>
        <v>408.68643</v>
      </c>
      <c r="O77" s="6">
        <f t="shared" si="15"/>
        <v>271.59642999999994</v>
      </c>
      <c r="P77" s="6">
        <f t="shared" si="16"/>
        <v>54.432937149483216</v>
      </c>
    </row>
    <row r="78" spans="1:16" ht="27">
      <c r="A78" s="7" t="s">
        <v>160</v>
      </c>
      <c r="B78" s="8" t="s">
        <v>161</v>
      </c>
      <c r="C78" s="9">
        <v>0</v>
      </c>
      <c r="D78" s="9">
        <v>40</v>
      </c>
      <c r="E78" s="9">
        <v>40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f t="shared" si="11"/>
        <v>40</v>
      </c>
      <c r="L78" s="9">
        <f t="shared" si="12"/>
        <v>40</v>
      </c>
      <c r="M78" s="9">
        <f t="shared" si="13"/>
        <v>0</v>
      </c>
      <c r="N78" s="9">
        <f t="shared" si="14"/>
        <v>40</v>
      </c>
      <c r="O78" s="9">
        <f t="shared" si="15"/>
        <v>40</v>
      </c>
      <c r="P78" s="6">
        <f t="shared" si="16"/>
        <v>0</v>
      </c>
    </row>
    <row r="79" spans="1:16" ht="13.5">
      <c r="A79" s="7" t="s">
        <v>162</v>
      </c>
      <c r="B79" s="8" t="s">
        <v>163</v>
      </c>
      <c r="C79" s="9">
        <v>0</v>
      </c>
      <c r="D79" s="9">
        <v>15</v>
      </c>
      <c r="E79" s="9">
        <v>15</v>
      </c>
      <c r="F79" s="9">
        <v>1.24458</v>
      </c>
      <c r="G79" s="9">
        <v>0</v>
      </c>
      <c r="H79" s="9">
        <v>1.24458</v>
      </c>
      <c r="I79" s="9">
        <v>0</v>
      </c>
      <c r="J79" s="9">
        <v>0</v>
      </c>
      <c r="K79" s="9">
        <f t="shared" si="11"/>
        <v>13.75542</v>
      </c>
      <c r="L79" s="9">
        <f t="shared" si="12"/>
        <v>13.75542</v>
      </c>
      <c r="M79" s="9">
        <f t="shared" si="13"/>
        <v>8.2972</v>
      </c>
      <c r="N79" s="9">
        <f t="shared" si="14"/>
        <v>13.75542</v>
      </c>
      <c r="O79" s="9">
        <f t="shared" si="15"/>
        <v>13.75542</v>
      </c>
      <c r="P79" s="6">
        <f t="shared" si="16"/>
        <v>8.2972</v>
      </c>
    </row>
    <row r="80" spans="1:16" ht="13.5">
      <c r="A80" s="7" t="s">
        <v>164</v>
      </c>
      <c r="B80" s="8" t="s">
        <v>165</v>
      </c>
      <c r="C80" s="9">
        <v>0</v>
      </c>
      <c r="D80" s="9">
        <v>700</v>
      </c>
      <c r="E80" s="9">
        <v>700</v>
      </c>
      <c r="F80" s="9">
        <v>486.95899000000003</v>
      </c>
      <c r="G80" s="9">
        <v>0</v>
      </c>
      <c r="H80" s="9">
        <v>486.95899000000003</v>
      </c>
      <c r="I80" s="9">
        <v>0</v>
      </c>
      <c r="J80" s="9">
        <v>76.96452000000001</v>
      </c>
      <c r="K80" s="9">
        <f t="shared" si="11"/>
        <v>213.04100999999997</v>
      </c>
      <c r="L80" s="9">
        <f t="shared" si="12"/>
        <v>213.04100999999997</v>
      </c>
      <c r="M80" s="9">
        <f t="shared" si="13"/>
        <v>69.56557</v>
      </c>
      <c r="N80" s="9">
        <f t="shared" si="14"/>
        <v>213.04100999999997</v>
      </c>
      <c r="O80" s="9">
        <f t="shared" si="15"/>
        <v>213.04100999999997</v>
      </c>
      <c r="P80" s="6">
        <f t="shared" si="16"/>
        <v>69.56557</v>
      </c>
    </row>
    <row r="81" spans="1:16" ht="13.5">
      <c r="A81" s="7" t="s">
        <v>166</v>
      </c>
      <c r="B81" s="8" t="s">
        <v>167</v>
      </c>
      <c r="C81" s="9">
        <v>131.89000000000001</v>
      </c>
      <c r="D81" s="9">
        <v>131.89000000000001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f t="shared" si="11"/>
        <v>0</v>
      </c>
      <c r="L81" s="9">
        <f t="shared" si="12"/>
        <v>131.89000000000001</v>
      </c>
      <c r="M81" s="9">
        <f t="shared" si="13"/>
        <v>0</v>
      </c>
      <c r="N81" s="9">
        <f t="shared" si="14"/>
        <v>131.89000000000001</v>
      </c>
      <c r="O81" s="9">
        <f t="shared" si="15"/>
        <v>0</v>
      </c>
      <c r="P81" s="6">
        <f t="shared" si="16"/>
        <v>0</v>
      </c>
    </row>
    <row r="82" spans="1:16" ht="13.5">
      <c r="A82" s="7" t="s">
        <v>168</v>
      </c>
      <c r="B82" s="8" t="s">
        <v>169</v>
      </c>
      <c r="C82" s="9">
        <v>10</v>
      </c>
      <c r="D82" s="9">
        <v>10</v>
      </c>
      <c r="E82" s="9">
        <v>4.8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f t="shared" si="11"/>
        <v>4.8</v>
      </c>
      <c r="L82" s="9">
        <f t="shared" si="12"/>
        <v>10</v>
      </c>
      <c r="M82" s="9">
        <f t="shared" si="13"/>
        <v>0</v>
      </c>
      <c r="N82" s="9">
        <f t="shared" si="14"/>
        <v>10</v>
      </c>
      <c r="O82" s="9">
        <f t="shared" si="15"/>
        <v>4.8</v>
      </c>
      <c r="P82" s="6">
        <f t="shared" si="16"/>
        <v>0</v>
      </c>
    </row>
    <row r="83" spans="1:16" ht="13.5">
      <c r="A83" s="4" t="s">
        <v>170</v>
      </c>
      <c r="B83" s="5" t="s">
        <v>171</v>
      </c>
      <c r="C83" s="6">
        <v>5216.400000000001</v>
      </c>
      <c r="D83" s="6">
        <v>5216.400000000001</v>
      </c>
      <c r="E83" s="6">
        <v>2608.2000000000003</v>
      </c>
      <c r="F83" s="6">
        <v>2608.2000000000003</v>
      </c>
      <c r="G83" s="6">
        <v>0</v>
      </c>
      <c r="H83" s="6">
        <v>2608.2000000000003</v>
      </c>
      <c r="I83" s="6">
        <v>0</v>
      </c>
      <c r="J83" s="6">
        <v>0</v>
      </c>
      <c r="K83" s="6">
        <f t="shared" si="11"/>
        <v>0</v>
      </c>
      <c r="L83" s="6">
        <f t="shared" si="12"/>
        <v>2608.2000000000003</v>
      </c>
      <c r="M83" s="6">
        <f t="shared" si="13"/>
        <v>100</v>
      </c>
      <c r="N83" s="6">
        <f t="shared" si="14"/>
        <v>2608.2000000000003</v>
      </c>
      <c r="O83" s="6">
        <f t="shared" si="15"/>
        <v>0</v>
      </c>
      <c r="P83" s="6">
        <f t="shared" si="16"/>
        <v>50</v>
      </c>
    </row>
    <row r="84" spans="1:16" ht="13.5">
      <c r="A84" s="7" t="s">
        <v>172</v>
      </c>
      <c r="B84" s="8" t="s">
        <v>173</v>
      </c>
      <c r="C84" s="9">
        <v>5216.400000000001</v>
      </c>
      <c r="D84" s="9">
        <v>5216.400000000001</v>
      </c>
      <c r="E84" s="9">
        <v>2608.2000000000003</v>
      </c>
      <c r="F84" s="9">
        <v>2608.2000000000003</v>
      </c>
      <c r="G84" s="9">
        <v>0</v>
      </c>
      <c r="H84" s="9">
        <v>2608.2000000000003</v>
      </c>
      <c r="I84" s="9">
        <v>0</v>
      </c>
      <c r="J84" s="9">
        <v>0</v>
      </c>
      <c r="K84" s="9">
        <f t="shared" si="11"/>
        <v>0</v>
      </c>
      <c r="L84" s="9">
        <f t="shared" si="12"/>
        <v>2608.2000000000003</v>
      </c>
      <c r="M84" s="9">
        <f t="shared" si="13"/>
        <v>100</v>
      </c>
      <c r="N84" s="9">
        <f t="shared" si="14"/>
        <v>2608.2000000000003</v>
      </c>
      <c r="O84" s="9">
        <f t="shared" si="15"/>
        <v>0</v>
      </c>
      <c r="P84" s="6">
        <f t="shared" si="16"/>
        <v>50</v>
      </c>
    </row>
    <row r="85" spans="1:16" ht="13.5">
      <c r="A85" s="4" t="s">
        <v>174</v>
      </c>
      <c r="B85" s="5" t="s">
        <v>175</v>
      </c>
      <c r="C85" s="6">
        <v>572497.4900000001</v>
      </c>
      <c r="D85" s="6">
        <v>596566.46133</v>
      </c>
      <c r="E85" s="6">
        <v>412212.33272999997</v>
      </c>
      <c r="F85" s="6">
        <v>359723.6828700001</v>
      </c>
      <c r="G85" s="6">
        <v>0</v>
      </c>
      <c r="H85" s="6">
        <v>359404.05717000016</v>
      </c>
      <c r="I85" s="6">
        <v>319.62569999999994</v>
      </c>
      <c r="J85" s="6">
        <v>37656.85416000001</v>
      </c>
      <c r="K85" s="6">
        <f t="shared" si="11"/>
        <v>52488.64985999989</v>
      </c>
      <c r="L85" s="6">
        <f t="shared" si="12"/>
        <v>236842.77845999988</v>
      </c>
      <c r="M85" s="6">
        <f t="shared" si="13"/>
        <v>87.26659886365407</v>
      </c>
      <c r="N85" s="6">
        <f t="shared" si="14"/>
        <v>237162.4041599998</v>
      </c>
      <c r="O85" s="6">
        <f t="shared" si="15"/>
        <v>52808.275559999805</v>
      </c>
      <c r="P85" s="6">
        <f t="shared" si="16"/>
        <v>60.24543457718624</v>
      </c>
    </row>
    <row r="86" spans="1:16" ht="13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13.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</sheetData>
  <sheetProtection/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2018-07-24T07:19:25Z</dcterms:created>
  <dcterms:modified xsi:type="dcterms:W3CDTF">2018-07-26T05:34:41Z</dcterms:modified>
  <cp:category/>
  <cp:version/>
  <cp:contentType/>
  <cp:contentStatus/>
</cp:coreProperties>
</file>