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376" windowHeight="10896" activeTab="0"/>
  </bookViews>
  <sheets>
    <sheet name="Лист1" sheetId="1" r:id="rId1"/>
  </sheets>
  <definedNames>
    <definedName name="_xlnm.Print_Area" localSheetId="0">'Лист1'!$A$1:$P$48</definedName>
  </definedNames>
  <calcPr fullCalcOnLoad="1"/>
</workbook>
</file>

<file path=xl/sharedStrings.xml><?xml version="1.0" encoding="utf-8"?>
<sst xmlns="http://schemas.openxmlformats.org/spreadsheetml/2006/main" count="100" uniqueCount="100">
  <si>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</si>
  <si>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</si>
  <si>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</si>
  <si>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</si>
  <si>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</si>
  <si>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</si>
  <si>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</si>
  <si>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</si>
  <si>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</si>
  <si>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</si>
  <si>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</si>
  <si>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</si>
  <si>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</si>
  <si>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</si>
  <si>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</si>
  <si>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</si>
  <si>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</si>
  <si>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</si>
  <si>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</si>
  <si>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</si>
  <si>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</si>
  <si>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</si>
  <si>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</si>
  <si>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</si>
  <si>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</si>
  <si>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</si>
  <si>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</si>
  <si>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</si>
  <si>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</si>
  <si>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</si>
  <si>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</si>
  <si>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</si>
  <si>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</si>
  <si>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</si>
  <si>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</si>
  <si>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</si>
  <si>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</si>
  <si>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</si>
  <si>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</si>
  <si>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</si>
  <si>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</si>
  <si>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</si>
  <si>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</si>
  <si>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</si>
  <si>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</si>
  <si>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</si>
  <si>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</si>
  <si>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</si>
  <si>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</si>
  <si>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</si>
  <si>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</si>
  <si>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3210</t>
  </si>
  <si>
    <t>Організація та проведення громадських робіт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</si>
  <si>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</si>
  <si>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</si>
  <si>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</si>
  <si>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</si>
  <si>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</si>
  <si>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</si>
  <si>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</si>
  <si>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</si>
  <si>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</si>
  <si>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</si>
  <si>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</si>
  <si>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</si>
  <si>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</si>
  <si>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</si>
  <si>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6040</t>
  </si>
  <si>
    <t>Заходи, пов`язані з поліпшенням питної води</t>
  </si>
  <si>
    <t>7000</t>
  </si>
  <si>
    <t>Економічна діяльність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</si>
  <si>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</si>
  <si>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</si>
  <si>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</si>
  <si>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</si>
  <si>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7330</t>
  </si>
  <si>
    <t>Будівництво інших об`єктів соціальної та виробничої інфраструктури комунальної власності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</si>
  <si>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</si>
  <si>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</si>
  <si>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</si>
  <si>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</si>
  <si>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</si>
  <si>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</si>
  <si>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</si>
  <si>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</si>
  <si>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7670</t>
  </si>
  <si>
    <t>Внески до статутного капіталу суб`єктів господарювання</t>
  </si>
  <si>
    <t>8000</t>
  </si>
  <si>
    <t>Інша діяльність</t>
  </si>
  <si>
    <t>8330</t>
  </si>
  <si>
    <t>Інша діяльність у сфері екології та охорони природних ресурсів</t>
  </si>
  <si>
    <t xml:space="preserve"> </t>
  </si>
  <si>
    <t xml:space="preserve">Усього </t>
  </si>
  <si>
    <t>Виконання бюджету за І півріччя 2018 року</t>
  </si>
  <si>
    <t xml:space="preserve">Спеціальний фонд </t>
  </si>
  <si>
    <t>Разом загальний та спеціальний фонд</t>
  </si>
  <si>
    <t>тис.грн.</t>
  </si>
  <si>
    <t>Начальник фінансового управління</t>
  </si>
  <si>
    <t xml:space="preserve">міської ради </t>
  </si>
  <si>
    <t>О.І. Ворона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</si>
</sst>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  <numFmt numFmtId="165" formatCode="0.0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26" fillId="33" borderId="10" xfId="0" applyFont="1" applyFill="1" applyBorder="1" applyAlignment="1" quotePrefix="1">
      <alignment vertical="center" wrapText="1"/>
    </xf>
    <xf numFmtId="0" fontId="26" fillId="33" borderId="10" xfId="0" applyFont="1" applyFill="1" applyBorder="1" applyAlignment="1">
      <alignment vertical="center" wrapText="1"/>
    </xf>
    <xf numFmtId="165" fontId="26" fillId="33" borderId="10" xfId="0" applyNumberFormat="1" applyFont="1" applyFill="1" applyBorder="1" applyAlignment="1">
      <alignment vertical="center" wrapText="1"/>
    </xf>
    <xf numFmtId="164" fontId="26" fillId="33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 quotePrefix="1">
      <alignment vertical="center" wrapText="1"/>
    </xf>
    <xf numFmtId="0" fontId="0" fillId="33" borderId="10" xfId="0" applyFill="1" applyBorder="1" applyAlignment="1">
      <alignment vertical="center" wrapText="1"/>
    </xf>
    <xf numFmtId="165" fontId="0" fillId="33" borderId="10" xfId="0" applyNumberFormat="1" applyFill="1" applyBorder="1" applyAlignment="1">
      <alignment vertical="center" wrapText="1"/>
    </xf>
    <xf numFmtId="164" fontId="0" fillId="33" borderId="10" xfId="0" applyNumberFormat="1" applyFill="1" applyBorder="1" applyAlignment="1">
      <alignment vertical="center" wrapText="1"/>
    </xf>
    <xf numFmtId="0" fontId="26" fillId="33" borderId="11" xfId="0" applyFont="1" applyFill="1" applyBorder="1" applyAlignment="1" quotePrefix="1">
      <alignment vertical="center" wrapText="1"/>
    </xf>
    <xf numFmtId="0" fontId="26" fillId="33" borderId="11" xfId="0" applyFont="1" applyFill="1" applyBorder="1" applyAlignment="1">
      <alignment vertical="center" wrapText="1"/>
    </xf>
    <xf numFmtId="165" fontId="26" fillId="33" borderId="11" xfId="0" applyNumberFormat="1" applyFont="1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26" fillId="33" borderId="13" xfId="0" applyFont="1" applyFill="1" applyBorder="1" applyAlignment="1">
      <alignment vertical="center"/>
    </xf>
    <xf numFmtId="165" fontId="26" fillId="33" borderId="13" xfId="0" applyNumberFormat="1" applyFont="1" applyFill="1" applyBorder="1" applyAlignment="1">
      <alignment vertical="center"/>
    </xf>
    <xf numFmtId="165" fontId="26" fillId="33" borderId="14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tabSelected="1" view="pageBreakPreview" zoomScale="67" zoomScaleSheetLayoutView="67" zoomScalePageLayoutView="0" workbookViewId="0" topLeftCell="A28">
      <selection activeCell="A52" sqref="A52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5.7109375" style="0" customWidth="1"/>
    <col min="4" max="4" width="14.00390625" style="0" customWidth="1"/>
    <col min="5" max="7" width="15.7109375" style="0" hidden="1" customWidth="1"/>
    <col min="8" max="8" width="15.140625" style="0" customWidth="1"/>
    <col min="9" max="16" width="15.7109375" style="0" hidden="1" customWidth="1"/>
  </cols>
  <sheetData>
    <row r="2" spans="1:12" ht="18">
      <c r="A2" s="22" t="s">
        <v>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3.5">
      <c r="A3" s="23" t="s">
        <v>94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8:12" ht="13.5">
      <c r="H4" t="s">
        <v>96</v>
      </c>
      <c r="L4" s="1" t="s">
        <v>0</v>
      </c>
    </row>
    <row r="5" spans="1:16" s="2" customFormat="1" ht="54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</row>
    <row r="6" spans="1:17" ht="13.5">
      <c r="A6" s="5" t="s">
        <v>17</v>
      </c>
      <c r="B6" s="6" t="s">
        <v>18</v>
      </c>
      <c r="C6" s="7">
        <v>0</v>
      </c>
      <c r="D6" s="7">
        <v>462</v>
      </c>
      <c r="E6" s="7">
        <v>462</v>
      </c>
      <c r="F6" s="7">
        <v>399.90000000000003</v>
      </c>
      <c r="G6" s="7">
        <v>0</v>
      </c>
      <c r="H6" s="7">
        <v>454.01403000000005</v>
      </c>
      <c r="I6" s="8">
        <v>0</v>
      </c>
      <c r="J6" s="8">
        <v>0</v>
      </c>
      <c r="K6" s="8">
        <f aca="true" t="shared" si="0" ref="K6:K43">E6-F6</f>
        <v>62.099999999999966</v>
      </c>
      <c r="L6" s="8">
        <f aca="true" t="shared" si="1" ref="L6:L43">D6-F6</f>
        <v>62.099999999999966</v>
      </c>
      <c r="M6" s="8">
        <f aca="true" t="shared" si="2" ref="M6:M43">IF(E6=0,0,(F6/E6)*100)</f>
        <v>86.55844155844157</v>
      </c>
      <c r="N6" s="8">
        <f aca="true" t="shared" si="3" ref="N6:N44">D6-H6</f>
        <v>7.985969999999952</v>
      </c>
      <c r="O6" s="8">
        <f aca="true" t="shared" si="4" ref="O6:O43">E6-H6</f>
        <v>7.985969999999952</v>
      </c>
      <c r="P6" s="8">
        <f aca="true" t="shared" si="5" ref="P6:P43">IF(E6=0,0,(H6/E6)*100)</f>
        <v>98.27143506493508</v>
      </c>
      <c r="Q6" s="9"/>
    </row>
    <row r="7" spans="1:17" ht="27">
      <c r="A7" s="10" t="s">
        <v>19</v>
      </c>
      <c r="B7" s="11" t="s">
        <v>20</v>
      </c>
      <c r="C7" s="12">
        <v>0</v>
      </c>
      <c r="D7" s="12">
        <v>462</v>
      </c>
      <c r="E7" s="12">
        <v>462</v>
      </c>
      <c r="F7" s="12">
        <v>399.90000000000003</v>
      </c>
      <c r="G7" s="12">
        <v>0</v>
      </c>
      <c r="H7" s="12">
        <v>454.01403000000005</v>
      </c>
      <c r="I7" s="13">
        <v>0</v>
      </c>
      <c r="J7" s="13">
        <v>0</v>
      </c>
      <c r="K7" s="13">
        <f t="shared" si="0"/>
        <v>62.099999999999966</v>
      </c>
      <c r="L7" s="13">
        <f t="shared" si="1"/>
        <v>62.099999999999966</v>
      </c>
      <c r="M7" s="13">
        <f t="shared" si="2"/>
        <v>86.55844155844157</v>
      </c>
      <c r="N7" s="13">
        <f t="shared" si="3"/>
        <v>7.985969999999952</v>
      </c>
      <c r="O7" s="13">
        <f t="shared" si="4"/>
        <v>7.985969999999952</v>
      </c>
      <c r="P7" s="13">
        <f t="shared" si="5"/>
        <v>98.27143506493508</v>
      </c>
      <c r="Q7" s="9"/>
    </row>
    <row r="8" spans="1:17" ht="13.5">
      <c r="A8" s="5" t="s">
        <v>21</v>
      </c>
      <c r="B8" s="6" t="s">
        <v>22</v>
      </c>
      <c r="C8" s="7">
        <v>7867.2</v>
      </c>
      <c r="D8" s="7">
        <v>8807.182000000003</v>
      </c>
      <c r="E8" s="7">
        <v>4532.050000000002</v>
      </c>
      <c r="F8" s="7">
        <v>212.27398000000002</v>
      </c>
      <c r="G8" s="7">
        <v>0</v>
      </c>
      <c r="H8" s="7">
        <v>3371.72101</v>
      </c>
      <c r="I8" s="8">
        <v>0</v>
      </c>
      <c r="J8" s="8">
        <v>310</v>
      </c>
      <c r="K8" s="8">
        <f t="shared" si="0"/>
        <v>4319.776020000002</v>
      </c>
      <c r="L8" s="8">
        <f t="shared" si="1"/>
        <v>8594.908020000003</v>
      </c>
      <c r="M8" s="8">
        <f t="shared" si="2"/>
        <v>4.683840204763847</v>
      </c>
      <c r="N8" s="8">
        <f t="shared" si="3"/>
        <v>5435.460990000002</v>
      </c>
      <c r="O8" s="8">
        <f t="shared" si="4"/>
        <v>1160.3289900000018</v>
      </c>
      <c r="P8" s="8">
        <f t="shared" si="5"/>
        <v>74.39725973897019</v>
      </c>
      <c r="Q8" s="9"/>
    </row>
    <row r="9" spans="1:17" ht="13.5">
      <c r="A9" s="10" t="s">
        <v>23</v>
      </c>
      <c r="B9" s="11" t="s">
        <v>24</v>
      </c>
      <c r="C9" s="12">
        <v>6348</v>
      </c>
      <c r="D9" s="12">
        <v>6348</v>
      </c>
      <c r="E9" s="12">
        <v>3174.0000000000005</v>
      </c>
      <c r="F9" s="12">
        <v>0</v>
      </c>
      <c r="G9" s="12">
        <v>0</v>
      </c>
      <c r="H9" s="12">
        <v>2251.59633</v>
      </c>
      <c r="I9" s="13">
        <v>0</v>
      </c>
      <c r="J9" s="13">
        <v>250</v>
      </c>
      <c r="K9" s="13">
        <f t="shared" si="0"/>
        <v>3174.0000000000005</v>
      </c>
      <c r="L9" s="13">
        <f t="shared" si="1"/>
        <v>6348</v>
      </c>
      <c r="M9" s="13">
        <f t="shared" si="2"/>
        <v>0</v>
      </c>
      <c r="N9" s="13">
        <f t="shared" si="3"/>
        <v>4096.40367</v>
      </c>
      <c r="O9" s="13">
        <f t="shared" si="4"/>
        <v>922.4036700000006</v>
      </c>
      <c r="P9" s="13">
        <f t="shared" si="5"/>
        <v>70.93876275992437</v>
      </c>
      <c r="Q9" s="9"/>
    </row>
    <row r="10" spans="1:17" ht="54.75">
      <c r="A10" s="10" t="s">
        <v>25</v>
      </c>
      <c r="B10" s="11" t="s">
        <v>26</v>
      </c>
      <c r="C10" s="12">
        <v>895</v>
      </c>
      <c r="D10" s="12">
        <v>1814.982</v>
      </c>
      <c r="E10" s="12">
        <v>1025.95</v>
      </c>
      <c r="F10" s="12">
        <v>192.27398000000002</v>
      </c>
      <c r="G10" s="12">
        <v>0</v>
      </c>
      <c r="H10" s="12">
        <v>875.10223</v>
      </c>
      <c r="I10" s="13">
        <v>0</v>
      </c>
      <c r="J10" s="13">
        <v>60</v>
      </c>
      <c r="K10" s="13">
        <f t="shared" si="0"/>
        <v>833.67602</v>
      </c>
      <c r="L10" s="13">
        <f t="shared" si="1"/>
        <v>1622.70802</v>
      </c>
      <c r="M10" s="13">
        <f t="shared" si="2"/>
        <v>18.74106730347483</v>
      </c>
      <c r="N10" s="13">
        <f t="shared" si="3"/>
        <v>939.87977</v>
      </c>
      <c r="O10" s="13">
        <f t="shared" si="4"/>
        <v>150.84777000000008</v>
      </c>
      <c r="P10" s="13">
        <f t="shared" si="5"/>
        <v>85.29677177250352</v>
      </c>
      <c r="Q10" s="9"/>
    </row>
    <row r="11" spans="1:17" ht="27">
      <c r="A11" s="10" t="s">
        <v>27</v>
      </c>
      <c r="B11" s="11" t="s">
        <v>28</v>
      </c>
      <c r="C11" s="12">
        <v>47</v>
      </c>
      <c r="D11" s="12">
        <v>59</v>
      </c>
      <c r="E11" s="12">
        <v>35.5</v>
      </c>
      <c r="F11" s="12">
        <v>12</v>
      </c>
      <c r="G11" s="12">
        <v>0</v>
      </c>
      <c r="H11" s="12">
        <v>84.12095</v>
      </c>
      <c r="I11" s="13">
        <v>0</v>
      </c>
      <c r="J11" s="13">
        <v>0</v>
      </c>
      <c r="K11" s="13">
        <f t="shared" si="0"/>
        <v>23.5</v>
      </c>
      <c r="L11" s="13">
        <f t="shared" si="1"/>
        <v>47</v>
      </c>
      <c r="M11" s="13">
        <f t="shared" si="2"/>
        <v>33.80281690140845</v>
      </c>
      <c r="N11" s="13">
        <f t="shared" si="3"/>
        <v>-25.120949999999993</v>
      </c>
      <c r="O11" s="13">
        <f t="shared" si="4"/>
        <v>-48.62094999999999</v>
      </c>
      <c r="P11" s="13">
        <f t="shared" si="5"/>
        <v>236.96042253521122</v>
      </c>
      <c r="Q11" s="9"/>
    </row>
    <row r="12" spans="1:17" ht="41.25">
      <c r="A12" s="10" t="s">
        <v>29</v>
      </c>
      <c r="B12" s="11" t="s">
        <v>30</v>
      </c>
      <c r="C12" s="12">
        <v>545</v>
      </c>
      <c r="D12" s="12">
        <v>553</v>
      </c>
      <c r="E12" s="12">
        <v>280.5</v>
      </c>
      <c r="F12" s="12">
        <v>8</v>
      </c>
      <c r="G12" s="12">
        <v>0</v>
      </c>
      <c r="H12" s="12">
        <v>159.51082</v>
      </c>
      <c r="I12" s="13">
        <v>0</v>
      </c>
      <c r="J12" s="13">
        <v>0</v>
      </c>
      <c r="K12" s="13">
        <f t="shared" si="0"/>
        <v>272.5</v>
      </c>
      <c r="L12" s="13">
        <f t="shared" si="1"/>
        <v>545</v>
      </c>
      <c r="M12" s="13">
        <f t="shared" si="2"/>
        <v>2.8520499108734403</v>
      </c>
      <c r="N12" s="13">
        <f t="shared" si="3"/>
        <v>393.48918000000003</v>
      </c>
      <c r="O12" s="13">
        <f t="shared" si="4"/>
        <v>120.98918</v>
      </c>
      <c r="P12" s="13">
        <f t="shared" si="5"/>
        <v>56.866602495543674</v>
      </c>
      <c r="Q12" s="9"/>
    </row>
    <row r="13" spans="1:17" ht="13.5">
      <c r="A13" s="10" t="s">
        <v>31</v>
      </c>
      <c r="B13" s="11" t="s">
        <v>32</v>
      </c>
      <c r="C13" s="12">
        <v>0.2</v>
      </c>
      <c r="D13" s="12">
        <v>0.2</v>
      </c>
      <c r="E13" s="12">
        <v>0.10000000000000002</v>
      </c>
      <c r="F13" s="12">
        <v>0</v>
      </c>
      <c r="G13" s="12">
        <v>0</v>
      </c>
      <c r="H13" s="12">
        <v>0</v>
      </c>
      <c r="I13" s="13">
        <v>0</v>
      </c>
      <c r="J13" s="13">
        <v>0</v>
      </c>
      <c r="K13" s="13">
        <f t="shared" si="0"/>
        <v>0.10000000000000002</v>
      </c>
      <c r="L13" s="13">
        <f t="shared" si="1"/>
        <v>0.2</v>
      </c>
      <c r="M13" s="13">
        <f t="shared" si="2"/>
        <v>0</v>
      </c>
      <c r="N13" s="13">
        <f t="shared" si="3"/>
        <v>0.2</v>
      </c>
      <c r="O13" s="13">
        <f t="shared" si="4"/>
        <v>0.10000000000000002</v>
      </c>
      <c r="P13" s="13">
        <f t="shared" si="5"/>
        <v>0</v>
      </c>
      <c r="Q13" s="9"/>
    </row>
    <row r="14" spans="1:17" ht="13.5">
      <c r="A14" s="10" t="s">
        <v>33</v>
      </c>
      <c r="B14" s="11" t="s">
        <v>34</v>
      </c>
      <c r="C14" s="12">
        <v>32</v>
      </c>
      <c r="D14" s="12">
        <v>32</v>
      </c>
      <c r="E14" s="12">
        <v>16</v>
      </c>
      <c r="F14" s="12">
        <v>0</v>
      </c>
      <c r="G14" s="12">
        <v>0</v>
      </c>
      <c r="H14" s="12">
        <v>1.39068</v>
      </c>
      <c r="I14" s="13">
        <v>0</v>
      </c>
      <c r="J14" s="13">
        <v>0</v>
      </c>
      <c r="K14" s="13">
        <f t="shared" si="0"/>
        <v>16</v>
      </c>
      <c r="L14" s="13">
        <f t="shared" si="1"/>
        <v>32</v>
      </c>
      <c r="M14" s="13">
        <f t="shared" si="2"/>
        <v>0</v>
      </c>
      <c r="N14" s="13">
        <f t="shared" si="3"/>
        <v>30.60932</v>
      </c>
      <c r="O14" s="13">
        <f t="shared" si="4"/>
        <v>14.60932</v>
      </c>
      <c r="P14" s="13">
        <f t="shared" si="5"/>
        <v>8.691749999999999</v>
      </c>
      <c r="Q14" s="9"/>
    </row>
    <row r="15" spans="1:17" ht="13.5">
      <c r="A15" s="5" t="s">
        <v>35</v>
      </c>
      <c r="B15" s="6" t="s">
        <v>36</v>
      </c>
      <c r="C15" s="7">
        <v>1611.5</v>
      </c>
      <c r="D15" s="7">
        <v>1693.863</v>
      </c>
      <c r="E15" s="7">
        <v>888.1129999999999</v>
      </c>
      <c r="F15" s="7">
        <v>82.363</v>
      </c>
      <c r="G15" s="7">
        <v>0</v>
      </c>
      <c r="H15" s="7">
        <v>11020.95477</v>
      </c>
      <c r="I15" s="8">
        <v>0</v>
      </c>
      <c r="J15" s="8">
        <v>56.14517</v>
      </c>
      <c r="K15" s="8">
        <f t="shared" si="0"/>
        <v>805.75</v>
      </c>
      <c r="L15" s="8">
        <f t="shared" si="1"/>
        <v>1611.5</v>
      </c>
      <c r="M15" s="8">
        <f t="shared" si="2"/>
        <v>9.273932483816811</v>
      </c>
      <c r="N15" s="8">
        <f t="shared" si="3"/>
        <v>-9327.09177</v>
      </c>
      <c r="O15" s="8">
        <f t="shared" si="4"/>
        <v>-10132.84177</v>
      </c>
      <c r="P15" s="8">
        <f t="shared" si="5"/>
        <v>1240.9405976491732</v>
      </c>
      <c r="Q15" s="9"/>
    </row>
    <row r="16" spans="1:17" ht="27">
      <c r="A16" s="10" t="s">
        <v>37</v>
      </c>
      <c r="B16" s="11" t="s">
        <v>38</v>
      </c>
      <c r="C16" s="12">
        <v>997</v>
      </c>
      <c r="D16" s="12">
        <v>1079.363</v>
      </c>
      <c r="E16" s="12">
        <v>580.8629999999999</v>
      </c>
      <c r="F16" s="12">
        <v>82.363</v>
      </c>
      <c r="G16" s="12">
        <v>0</v>
      </c>
      <c r="H16" s="12">
        <v>786.3726399999998</v>
      </c>
      <c r="I16" s="13">
        <v>0</v>
      </c>
      <c r="J16" s="13">
        <v>40.13156</v>
      </c>
      <c r="K16" s="13">
        <f t="shared" si="0"/>
        <v>498.49999999999994</v>
      </c>
      <c r="L16" s="13">
        <f t="shared" si="1"/>
        <v>997</v>
      </c>
      <c r="M16" s="13">
        <f t="shared" si="2"/>
        <v>14.179419243436062</v>
      </c>
      <c r="N16" s="13">
        <f t="shared" si="3"/>
        <v>292.99036000000024</v>
      </c>
      <c r="O16" s="13">
        <f t="shared" si="4"/>
        <v>-205.50963999999988</v>
      </c>
      <c r="P16" s="13">
        <f t="shared" si="5"/>
        <v>135.38005347216122</v>
      </c>
      <c r="Q16" s="9"/>
    </row>
    <row r="17" spans="1:17" ht="13.5">
      <c r="A17" s="10" t="s">
        <v>39</v>
      </c>
      <c r="B17" s="11" t="s">
        <v>40</v>
      </c>
      <c r="C17" s="12">
        <v>610.5</v>
      </c>
      <c r="D17" s="12">
        <v>610.5</v>
      </c>
      <c r="E17" s="12">
        <v>305.25</v>
      </c>
      <c r="F17" s="12">
        <v>0</v>
      </c>
      <c r="G17" s="12">
        <v>0</v>
      </c>
      <c r="H17" s="12">
        <v>357.12783</v>
      </c>
      <c r="I17" s="13">
        <v>0</v>
      </c>
      <c r="J17" s="13">
        <v>16.01361</v>
      </c>
      <c r="K17" s="13">
        <f t="shared" si="0"/>
        <v>305.25</v>
      </c>
      <c r="L17" s="13">
        <f t="shared" si="1"/>
        <v>610.5</v>
      </c>
      <c r="M17" s="13">
        <f t="shared" si="2"/>
        <v>0</v>
      </c>
      <c r="N17" s="13">
        <f t="shared" si="3"/>
        <v>253.37216999999998</v>
      </c>
      <c r="O17" s="13">
        <f t="shared" si="4"/>
        <v>-51.87783000000002</v>
      </c>
      <c r="P17" s="13">
        <f t="shared" si="5"/>
        <v>116.9951941031941</v>
      </c>
      <c r="Q17" s="9"/>
    </row>
    <row r="18" spans="1:17" ht="41.25">
      <c r="A18" s="10" t="s">
        <v>41</v>
      </c>
      <c r="B18" s="11" t="s">
        <v>42</v>
      </c>
      <c r="C18" s="12">
        <v>4</v>
      </c>
      <c r="D18" s="12">
        <v>4</v>
      </c>
      <c r="E18" s="12">
        <v>1.9999999999999998</v>
      </c>
      <c r="F18" s="12">
        <v>0</v>
      </c>
      <c r="G18" s="12">
        <v>0</v>
      </c>
      <c r="H18" s="12">
        <v>9877.454300000001</v>
      </c>
      <c r="I18" s="13">
        <v>0</v>
      </c>
      <c r="J18" s="13">
        <v>0</v>
      </c>
      <c r="K18" s="13">
        <f t="shared" si="0"/>
        <v>1.9999999999999998</v>
      </c>
      <c r="L18" s="13">
        <f t="shared" si="1"/>
        <v>4</v>
      </c>
      <c r="M18" s="13">
        <f t="shared" si="2"/>
        <v>0</v>
      </c>
      <c r="N18" s="13">
        <f t="shared" si="3"/>
        <v>-9873.454300000001</v>
      </c>
      <c r="O18" s="13">
        <f t="shared" si="4"/>
        <v>-9875.454300000001</v>
      </c>
      <c r="P18" s="13">
        <f t="shared" si="5"/>
        <v>493872.71500000014</v>
      </c>
      <c r="Q18" s="9"/>
    </row>
    <row r="19" spans="1:17" ht="13.5">
      <c r="A19" s="5" t="s">
        <v>43</v>
      </c>
      <c r="B19" s="6" t="s">
        <v>44</v>
      </c>
      <c r="C19" s="7">
        <v>33</v>
      </c>
      <c r="D19" s="7">
        <v>133</v>
      </c>
      <c r="E19" s="7">
        <v>116.5</v>
      </c>
      <c r="F19" s="7">
        <v>100</v>
      </c>
      <c r="G19" s="7">
        <v>0</v>
      </c>
      <c r="H19" s="7">
        <v>251.52018000000004</v>
      </c>
      <c r="I19" s="8">
        <v>0</v>
      </c>
      <c r="J19" s="8">
        <v>0</v>
      </c>
      <c r="K19" s="8">
        <f t="shared" si="0"/>
        <v>16.5</v>
      </c>
      <c r="L19" s="8">
        <f t="shared" si="1"/>
        <v>33</v>
      </c>
      <c r="M19" s="8">
        <f t="shared" si="2"/>
        <v>85.83690987124464</v>
      </c>
      <c r="N19" s="8">
        <f t="shared" si="3"/>
        <v>-118.52018000000004</v>
      </c>
      <c r="O19" s="8">
        <f t="shared" si="4"/>
        <v>-135.02018000000004</v>
      </c>
      <c r="P19" s="8">
        <f t="shared" si="5"/>
        <v>215.89715021459233</v>
      </c>
      <c r="Q19" s="9"/>
    </row>
    <row r="20" spans="1:17" ht="27">
      <c r="A20" s="10" t="s">
        <v>45</v>
      </c>
      <c r="B20" s="11" t="s">
        <v>46</v>
      </c>
      <c r="C20" s="12">
        <v>0</v>
      </c>
      <c r="D20" s="12">
        <v>100</v>
      </c>
      <c r="E20" s="12">
        <v>100</v>
      </c>
      <c r="F20" s="12">
        <v>100</v>
      </c>
      <c r="G20" s="12">
        <v>0</v>
      </c>
      <c r="H20" s="12">
        <v>100</v>
      </c>
      <c r="I20" s="13">
        <v>0</v>
      </c>
      <c r="J20" s="13">
        <v>0</v>
      </c>
      <c r="K20" s="13">
        <f t="shared" si="0"/>
        <v>0</v>
      </c>
      <c r="L20" s="13">
        <f t="shared" si="1"/>
        <v>0</v>
      </c>
      <c r="M20" s="13">
        <f t="shared" si="2"/>
        <v>100</v>
      </c>
      <c r="N20" s="13">
        <f t="shared" si="3"/>
        <v>0</v>
      </c>
      <c r="O20" s="13">
        <f t="shared" si="4"/>
        <v>0</v>
      </c>
      <c r="P20" s="13">
        <f t="shared" si="5"/>
        <v>100</v>
      </c>
      <c r="Q20" s="9"/>
    </row>
    <row r="21" spans="1:17" ht="54.75">
      <c r="A21" s="10" t="s">
        <v>47</v>
      </c>
      <c r="B21" s="11" t="s">
        <v>48</v>
      </c>
      <c r="C21" s="12">
        <v>33</v>
      </c>
      <c r="D21" s="12">
        <v>33</v>
      </c>
      <c r="E21" s="12">
        <v>16.5</v>
      </c>
      <c r="F21" s="12">
        <v>0</v>
      </c>
      <c r="G21" s="12">
        <v>0</v>
      </c>
      <c r="H21" s="12">
        <v>108.90597</v>
      </c>
      <c r="I21" s="13">
        <v>0</v>
      </c>
      <c r="J21" s="13">
        <v>0</v>
      </c>
      <c r="K21" s="13">
        <f t="shared" si="0"/>
        <v>16.5</v>
      </c>
      <c r="L21" s="13">
        <f t="shared" si="1"/>
        <v>33</v>
      </c>
      <c r="M21" s="13">
        <f t="shared" si="2"/>
        <v>0</v>
      </c>
      <c r="N21" s="13">
        <f t="shared" si="3"/>
        <v>-75.90597</v>
      </c>
      <c r="O21" s="13">
        <f t="shared" si="4"/>
        <v>-92.40597</v>
      </c>
      <c r="P21" s="13">
        <f t="shared" si="5"/>
        <v>660.0361818181818</v>
      </c>
      <c r="Q21" s="9"/>
    </row>
    <row r="22" spans="1:17" ht="27">
      <c r="A22" s="10" t="s">
        <v>49</v>
      </c>
      <c r="B22" s="11" t="s">
        <v>50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21.70063</v>
      </c>
      <c r="I22" s="13">
        <v>0</v>
      </c>
      <c r="J22" s="13">
        <v>0</v>
      </c>
      <c r="K22" s="13">
        <f t="shared" si="0"/>
        <v>0</v>
      </c>
      <c r="L22" s="13">
        <f t="shared" si="1"/>
        <v>0</v>
      </c>
      <c r="M22" s="13">
        <f t="shared" si="2"/>
        <v>0</v>
      </c>
      <c r="N22" s="13">
        <f t="shared" si="3"/>
        <v>-21.70063</v>
      </c>
      <c r="O22" s="13">
        <f t="shared" si="4"/>
        <v>-21.70063</v>
      </c>
      <c r="P22" s="13">
        <f t="shared" si="5"/>
        <v>0</v>
      </c>
      <c r="Q22" s="9"/>
    </row>
    <row r="23" spans="1:17" ht="13.5">
      <c r="A23" s="10" t="s">
        <v>51</v>
      </c>
      <c r="B23" s="11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20.91358</v>
      </c>
      <c r="I23" s="13">
        <v>0</v>
      </c>
      <c r="J23" s="13">
        <v>0</v>
      </c>
      <c r="K23" s="13">
        <f t="shared" si="0"/>
        <v>0</v>
      </c>
      <c r="L23" s="13">
        <f t="shared" si="1"/>
        <v>0</v>
      </c>
      <c r="M23" s="13">
        <f t="shared" si="2"/>
        <v>0</v>
      </c>
      <c r="N23" s="13">
        <f t="shared" si="3"/>
        <v>-20.91358</v>
      </c>
      <c r="O23" s="13">
        <f t="shared" si="4"/>
        <v>-20.91358</v>
      </c>
      <c r="P23" s="13">
        <f t="shared" si="5"/>
        <v>0</v>
      </c>
      <c r="Q23" s="9"/>
    </row>
    <row r="24" spans="1:17" ht="13.5">
      <c r="A24" s="5" t="s">
        <v>53</v>
      </c>
      <c r="B24" s="6" t="s">
        <v>54</v>
      </c>
      <c r="C24" s="7">
        <v>284.5</v>
      </c>
      <c r="D24" s="7">
        <v>303.7</v>
      </c>
      <c r="E24" s="7">
        <v>161.45</v>
      </c>
      <c r="F24" s="7">
        <v>15.63998</v>
      </c>
      <c r="G24" s="7">
        <v>0</v>
      </c>
      <c r="H24" s="7">
        <v>199.59044999999998</v>
      </c>
      <c r="I24" s="8">
        <v>0</v>
      </c>
      <c r="J24" s="8">
        <v>0</v>
      </c>
      <c r="K24" s="8">
        <f t="shared" si="0"/>
        <v>145.81001999999998</v>
      </c>
      <c r="L24" s="8">
        <f t="shared" si="1"/>
        <v>288.06002</v>
      </c>
      <c r="M24" s="8">
        <f t="shared" si="2"/>
        <v>9.687197274698049</v>
      </c>
      <c r="N24" s="8">
        <f t="shared" si="3"/>
        <v>104.10955000000001</v>
      </c>
      <c r="O24" s="8">
        <f t="shared" si="4"/>
        <v>-38.14044999999999</v>
      </c>
      <c r="P24" s="8">
        <f t="shared" si="5"/>
        <v>123.62369154537008</v>
      </c>
      <c r="Q24" s="9"/>
    </row>
    <row r="25" spans="1:17" ht="13.5">
      <c r="A25" s="10" t="s">
        <v>55</v>
      </c>
      <c r="B25" s="11" t="s">
        <v>56</v>
      </c>
      <c r="C25" s="12">
        <v>20</v>
      </c>
      <c r="D25" s="12">
        <v>28</v>
      </c>
      <c r="E25" s="12">
        <v>18</v>
      </c>
      <c r="F25" s="12">
        <v>8</v>
      </c>
      <c r="G25" s="12">
        <v>0</v>
      </c>
      <c r="H25" s="12">
        <v>26.666240000000002</v>
      </c>
      <c r="I25" s="13">
        <v>0</v>
      </c>
      <c r="J25" s="13">
        <v>0</v>
      </c>
      <c r="K25" s="13">
        <f t="shared" si="0"/>
        <v>10</v>
      </c>
      <c r="L25" s="13">
        <f t="shared" si="1"/>
        <v>20</v>
      </c>
      <c r="M25" s="13">
        <f t="shared" si="2"/>
        <v>44.44444444444444</v>
      </c>
      <c r="N25" s="13">
        <f t="shared" si="3"/>
        <v>1.333759999999998</v>
      </c>
      <c r="O25" s="13">
        <f t="shared" si="4"/>
        <v>-8.666240000000002</v>
      </c>
      <c r="P25" s="13">
        <f t="shared" si="5"/>
        <v>148.1457777777778</v>
      </c>
      <c r="Q25" s="9"/>
    </row>
    <row r="26" spans="1:17" ht="13.5">
      <c r="A26" s="10" t="s">
        <v>57</v>
      </c>
      <c r="B26" s="11" t="s">
        <v>58</v>
      </c>
      <c r="C26" s="12">
        <v>8</v>
      </c>
      <c r="D26" s="12">
        <v>8</v>
      </c>
      <c r="E26" s="12">
        <v>4</v>
      </c>
      <c r="F26" s="12">
        <v>0</v>
      </c>
      <c r="G26" s="12">
        <v>0</v>
      </c>
      <c r="H26" s="12">
        <v>9.92427</v>
      </c>
      <c r="I26" s="13">
        <v>0</v>
      </c>
      <c r="J26" s="13">
        <v>0</v>
      </c>
      <c r="K26" s="13">
        <f t="shared" si="0"/>
        <v>4</v>
      </c>
      <c r="L26" s="13">
        <f t="shared" si="1"/>
        <v>8</v>
      </c>
      <c r="M26" s="13">
        <f t="shared" si="2"/>
        <v>0</v>
      </c>
      <c r="N26" s="13">
        <f t="shared" si="3"/>
        <v>-1.92427</v>
      </c>
      <c r="O26" s="13">
        <f t="shared" si="4"/>
        <v>-5.92427</v>
      </c>
      <c r="P26" s="13">
        <f t="shared" si="5"/>
        <v>248.10675</v>
      </c>
      <c r="Q26" s="9"/>
    </row>
    <row r="27" spans="1:17" ht="27">
      <c r="A27" s="10" t="s">
        <v>59</v>
      </c>
      <c r="B27" s="11" t="s">
        <v>60</v>
      </c>
      <c r="C27" s="12">
        <v>256.5</v>
      </c>
      <c r="D27" s="12">
        <v>267.7</v>
      </c>
      <c r="E27" s="12">
        <v>139.45</v>
      </c>
      <c r="F27" s="12">
        <v>7.6399799999999995</v>
      </c>
      <c r="G27" s="12">
        <v>0</v>
      </c>
      <c r="H27" s="12">
        <v>162.99993999999998</v>
      </c>
      <c r="I27" s="13">
        <v>0</v>
      </c>
      <c r="J27" s="13">
        <v>0</v>
      </c>
      <c r="K27" s="13">
        <f t="shared" si="0"/>
        <v>131.81001999999998</v>
      </c>
      <c r="L27" s="13">
        <f t="shared" si="1"/>
        <v>260.06002</v>
      </c>
      <c r="M27" s="13">
        <f t="shared" si="2"/>
        <v>5.478651846539979</v>
      </c>
      <c r="N27" s="13">
        <f t="shared" si="3"/>
        <v>104.70006000000001</v>
      </c>
      <c r="O27" s="13">
        <f t="shared" si="4"/>
        <v>-23.549939999999992</v>
      </c>
      <c r="P27" s="13">
        <f t="shared" si="5"/>
        <v>116.887730369308</v>
      </c>
      <c r="Q27" s="9"/>
    </row>
    <row r="28" spans="1:17" ht="13.5">
      <c r="A28" s="5" t="s">
        <v>61</v>
      </c>
      <c r="B28" s="6" t="s">
        <v>62</v>
      </c>
      <c r="C28" s="7">
        <v>0.5</v>
      </c>
      <c r="D28" s="7">
        <v>0.5</v>
      </c>
      <c r="E28" s="7">
        <v>0.24999999999999997</v>
      </c>
      <c r="F28" s="7">
        <v>0</v>
      </c>
      <c r="G28" s="7">
        <v>0</v>
      </c>
      <c r="H28" s="7">
        <v>0.003</v>
      </c>
      <c r="I28" s="8">
        <v>0</v>
      </c>
      <c r="J28" s="8">
        <v>0</v>
      </c>
      <c r="K28" s="8">
        <f t="shared" si="0"/>
        <v>0.24999999999999997</v>
      </c>
      <c r="L28" s="8">
        <f t="shared" si="1"/>
        <v>0.5</v>
      </c>
      <c r="M28" s="8">
        <f t="shared" si="2"/>
        <v>0</v>
      </c>
      <c r="N28" s="8">
        <f t="shared" si="3"/>
        <v>0.497</v>
      </c>
      <c r="O28" s="8">
        <f t="shared" si="4"/>
        <v>0.24699999999999997</v>
      </c>
      <c r="P28" s="8">
        <f t="shared" si="5"/>
        <v>1.2000000000000002</v>
      </c>
      <c r="Q28" s="9"/>
    </row>
    <row r="29" spans="1:17" ht="27">
      <c r="A29" s="10" t="s">
        <v>63</v>
      </c>
      <c r="B29" s="11" t="s">
        <v>64</v>
      </c>
      <c r="C29" s="12">
        <v>0.5</v>
      </c>
      <c r="D29" s="12">
        <v>0.5</v>
      </c>
      <c r="E29" s="12">
        <v>0.24999999999999997</v>
      </c>
      <c r="F29" s="12">
        <v>0</v>
      </c>
      <c r="G29" s="12">
        <v>0</v>
      </c>
      <c r="H29" s="12">
        <v>0.003</v>
      </c>
      <c r="I29" s="13">
        <v>0</v>
      </c>
      <c r="J29" s="13">
        <v>0</v>
      </c>
      <c r="K29" s="13">
        <f t="shared" si="0"/>
        <v>0.24999999999999997</v>
      </c>
      <c r="L29" s="13">
        <f t="shared" si="1"/>
        <v>0.5</v>
      </c>
      <c r="M29" s="13">
        <f t="shared" si="2"/>
        <v>0</v>
      </c>
      <c r="N29" s="13">
        <f t="shared" si="3"/>
        <v>0.497</v>
      </c>
      <c r="O29" s="13">
        <f t="shared" si="4"/>
        <v>0.24699999999999997</v>
      </c>
      <c r="P29" s="13">
        <f t="shared" si="5"/>
        <v>1.2000000000000002</v>
      </c>
      <c r="Q29" s="9"/>
    </row>
    <row r="30" spans="1:17" ht="13.5">
      <c r="A30" s="5" t="s">
        <v>65</v>
      </c>
      <c r="B30" s="6" t="s">
        <v>66</v>
      </c>
      <c r="C30" s="7">
        <v>22.7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8">
        <v>0</v>
      </c>
      <c r="J30" s="8">
        <v>0</v>
      </c>
      <c r="K30" s="8">
        <f t="shared" si="0"/>
        <v>0</v>
      </c>
      <c r="L30" s="8">
        <f t="shared" si="1"/>
        <v>0</v>
      </c>
      <c r="M30" s="8">
        <f t="shared" si="2"/>
        <v>0</v>
      </c>
      <c r="N30" s="8">
        <f t="shared" si="3"/>
        <v>0</v>
      </c>
      <c r="O30" s="8">
        <f t="shared" si="4"/>
        <v>0</v>
      </c>
      <c r="P30" s="8">
        <f t="shared" si="5"/>
        <v>0</v>
      </c>
      <c r="Q30" s="9"/>
    </row>
    <row r="31" spans="1:17" ht="13.5">
      <c r="A31" s="10" t="s">
        <v>67</v>
      </c>
      <c r="B31" s="11" t="s">
        <v>68</v>
      </c>
      <c r="C31" s="12">
        <v>22.7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3">
        <v>0</v>
      </c>
      <c r="J31" s="13">
        <v>0</v>
      </c>
      <c r="K31" s="13">
        <f t="shared" si="0"/>
        <v>0</v>
      </c>
      <c r="L31" s="13">
        <f t="shared" si="1"/>
        <v>0</v>
      </c>
      <c r="M31" s="13">
        <f t="shared" si="2"/>
        <v>0</v>
      </c>
      <c r="N31" s="13">
        <f t="shared" si="3"/>
        <v>0</v>
      </c>
      <c r="O31" s="13">
        <f t="shared" si="4"/>
        <v>0</v>
      </c>
      <c r="P31" s="13">
        <f t="shared" si="5"/>
        <v>0</v>
      </c>
      <c r="Q31" s="9"/>
    </row>
    <row r="32" spans="1:17" ht="13.5">
      <c r="A32" s="5" t="s">
        <v>69</v>
      </c>
      <c r="B32" s="6" t="s">
        <v>70</v>
      </c>
      <c r="C32" s="7">
        <v>27789.434999999998</v>
      </c>
      <c r="D32" s="7">
        <v>52366.216720000004</v>
      </c>
      <c r="E32" s="7">
        <v>36668.93172000001</v>
      </c>
      <c r="F32" s="7">
        <v>12217.81279</v>
      </c>
      <c r="G32" s="7">
        <v>0</v>
      </c>
      <c r="H32" s="7">
        <v>12217.81279</v>
      </c>
      <c r="I32" s="8">
        <v>0</v>
      </c>
      <c r="J32" s="8">
        <v>0</v>
      </c>
      <c r="K32" s="8">
        <f t="shared" si="0"/>
        <v>24451.118930000008</v>
      </c>
      <c r="L32" s="8">
        <f t="shared" si="1"/>
        <v>40148.40393</v>
      </c>
      <c r="M32" s="8">
        <f t="shared" si="2"/>
        <v>33.319249339724145</v>
      </c>
      <c r="N32" s="8">
        <f t="shared" si="3"/>
        <v>40148.40393</v>
      </c>
      <c r="O32" s="8">
        <f t="shared" si="4"/>
        <v>24451.118930000008</v>
      </c>
      <c r="P32" s="8">
        <f t="shared" si="5"/>
        <v>33.319249339724145</v>
      </c>
      <c r="Q32" s="9"/>
    </row>
    <row r="33" spans="1:17" ht="13.5">
      <c r="A33" s="10" t="s">
        <v>71</v>
      </c>
      <c r="B33" s="11" t="s">
        <v>72</v>
      </c>
      <c r="C33" s="12">
        <v>0</v>
      </c>
      <c r="D33" s="12">
        <v>30</v>
      </c>
      <c r="E33" s="12">
        <v>30</v>
      </c>
      <c r="F33" s="12">
        <v>29.61655</v>
      </c>
      <c r="G33" s="12">
        <v>0</v>
      </c>
      <c r="H33" s="12">
        <v>29.61655</v>
      </c>
      <c r="I33" s="13">
        <v>0</v>
      </c>
      <c r="J33" s="13">
        <v>0</v>
      </c>
      <c r="K33" s="13">
        <f t="shared" si="0"/>
        <v>0.38344999999999985</v>
      </c>
      <c r="L33" s="13">
        <f t="shared" si="1"/>
        <v>0.38344999999999985</v>
      </c>
      <c r="M33" s="13">
        <f t="shared" si="2"/>
        <v>98.72183333333334</v>
      </c>
      <c r="N33" s="13">
        <f t="shared" si="3"/>
        <v>0.38344999999999985</v>
      </c>
      <c r="O33" s="13">
        <f t="shared" si="4"/>
        <v>0.38344999999999985</v>
      </c>
      <c r="P33" s="13">
        <f t="shared" si="5"/>
        <v>98.72183333333334</v>
      </c>
      <c r="Q33" s="9"/>
    </row>
    <row r="34" spans="1:17" ht="13.5">
      <c r="A34" s="10" t="s">
        <v>73</v>
      </c>
      <c r="B34" s="11" t="s">
        <v>74</v>
      </c>
      <c r="C34" s="12">
        <v>0</v>
      </c>
      <c r="D34" s="12">
        <v>30</v>
      </c>
      <c r="E34" s="12">
        <v>30</v>
      </c>
      <c r="F34" s="12">
        <v>27.864</v>
      </c>
      <c r="G34" s="12">
        <v>0</v>
      </c>
      <c r="H34" s="12">
        <v>27.864</v>
      </c>
      <c r="I34" s="13">
        <v>0</v>
      </c>
      <c r="J34" s="13">
        <v>0</v>
      </c>
      <c r="K34" s="13">
        <f t="shared" si="0"/>
        <v>2.1359999999999992</v>
      </c>
      <c r="L34" s="13">
        <f t="shared" si="1"/>
        <v>2.1359999999999992</v>
      </c>
      <c r="M34" s="13">
        <f t="shared" si="2"/>
        <v>92.88000000000001</v>
      </c>
      <c r="N34" s="13">
        <f t="shared" si="3"/>
        <v>2.1359999999999992</v>
      </c>
      <c r="O34" s="13">
        <f t="shared" si="4"/>
        <v>2.1359999999999992</v>
      </c>
      <c r="P34" s="13">
        <f t="shared" si="5"/>
        <v>92.88000000000001</v>
      </c>
      <c r="Q34" s="9"/>
    </row>
    <row r="35" spans="1:17" ht="27">
      <c r="A35" s="10" t="s">
        <v>75</v>
      </c>
      <c r="B35" s="11" t="s">
        <v>76</v>
      </c>
      <c r="C35" s="12">
        <v>0</v>
      </c>
      <c r="D35" s="12">
        <v>1152</v>
      </c>
      <c r="E35" s="12">
        <v>1077</v>
      </c>
      <c r="F35" s="12">
        <v>60</v>
      </c>
      <c r="G35" s="12">
        <v>0</v>
      </c>
      <c r="H35" s="12">
        <v>60</v>
      </c>
      <c r="I35" s="13">
        <v>0</v>
      </c>
      <c r="J35" s="13">
        <v>0</v>
      </c>
      <c r="K35" s="13">
        <f t="shared" si="0"/>
        <v>1017</v>
      </c>
      <c r="L35" s="13">
        <f t="shared" si="1"/>
        <v>1092</v>
      </c>
      <c r="M35" s="13">
        <f t="shared" si="2"/>
        <v>5.571030640668524</v>
      </c>
      <c r="N35" s="13">
        <f t="shared" si="3"/>
        <v>1092</v>
      </c>
      <c r="O35" s="13">
        <f t="shared" si="4"/>
        <v>1017</v>
      </c>
      <c r="P35" s="13">
        <f t="shared" si="5"/>
        <v>5.571030640668524</v>
      </c>
      <c r="Q35" s="9"/>
    </row>
    <row r="36" spans="1:17" ht="41.25">
      <c r="A36" s="10" t="s">
        <v>77</v>
      </c>
      <c r="B36" s="11" t="s">
        <v>78</v>
      </c>
      <c r="C36" s="12">
        <v>0</v>
      </c>
      <c r="D36" s="12">
        <v>693.0242</v>
      </c>
      <c r="E36" s="12">
        <v>693.0242</v>
      </c>
      <c r="F36" s="12">
        <v>0</v>
      </c>
      <c r="G36" s="12">
        <v>0</v>
      </c>
      <c r="H36" s="12">
        <v>0</v>
      </c>
      <c r="I36" s="13">
        <v>0</v>
      </c>
      <c r="J36" s="13">
        <v>0</v>
      </c>
      <c r="K36" s="13">
        <f t="shared" si="0"/>
        <v>693.0242</v>
      </c>
      <c r="L36" s="13">
        <f t="shared" si="1"/>
        <v>693.0242</v>
      </c>
      <c r="M36" s="13">
        <f t="shared" si="2"/>
        <v>0</v>
      </c>
      <c r="N36" s="13">
        <f t="shared" si="3"/>
        <v>693.0242</v>
      </c>
      <c r="O36" s="13">
        <f t="shared" si="4"/>
        <v>693.0242</v>
      </c>
      <c r="P36" s="13">
        <f t="shared" si="5"/>
        <v>0</v>
      </c>
      <c r="Q36" s="9"/>
    </row>
    <row r="37" spans="1:17" ht="41.25">
      <c r="A37" s="10" t="s">
        <v>79</v>
      </c>
      <c r="B37" s="11" t="s">
        <v>80</v>
      </c>
      <c r="C37" s="12">
        <v>0</v>
      </c>
      <c r="D37" s="12">
        <v>21132.041520000002</v>
      </c>
      <c r="E37" s="12">
        <v>21132.041520000002</v>
      </c>
      <c r="F37" s="12">
        <v>7918.6010400000005</v>
      </c>
      <c r="G37" s="12">
        <v>0</v>
      </c>
      <c r="H37" s="12">
        <v>7918.6010400000005</v>
      </c>
      <c r="I37" s="13">
        <v>0</v>
      </c>
      <c r="J37" s="13">
        <v>0</v>
      </c>
      <c r="K37" s="13">
        <f t="shared" si="0"/>
        <v>13213.440480000001</v>
      </c>
      <c r="L37" s="13">
        <f t="shared" si="1"/>
        <v>13213.440480000001</v>
      </c>
      <c r="M37" s="13">
        <f t="shared" si="2"/>
        <v>37.472011554139705</v>
      </c>
      <c r="N37" s="13">
        <f t="shared" si="3"/>
        <v>13213.440480000001</v>
      </c>
      <c r="O37" s="13">
        <f t="shared" si="4"/>
        <v>13213.440480000001</v>
      </c>
      <c r="P37" s="13">
        <f t="shared" si="5"/>
        <v>37.472011554139705</v>
      </c>
      <c r="Q37" s="9"/>
    </row>
    <row r="38" spans="1:17" ht="27">
      <c r="A38" s="10" t="s">
        <v>81</v>
      </c>
      <c r="B38" s="11" t="s">
        <v>82</v>
      </c>
      <c r="C38" s="12">
        <v>13244.435</v>
      </c>
      <c r="D38" s="12">
        <v>11375.435</v>
      </c>
      <c r="E38" s="12">
        <v>4343.85</v>
      </c>
      <c r="F38" s="12">
        <v>65.5752</v>
      </c>
      <c r="G38" s="12">
        <v>0</v>
      </c>
      <c r="H38" s="12">
        <v>65.5752</v>
      </c>
      <c r="I38" s="13">
        <v>0</v>
      </c>
      <c r="J38" s="13">
        <v>0</v>
      </c>
      <c r="K38" s="13">
        <f t="shared" si="0"/>
        <v>4278.2748</v>
      </c>
      <c r="L38" s="13">
        <f t="shared" si="1"/>
        <v>11309.8598</v>
      </c>
      <c r="M38" s="13">
        <f t="shared" si="2"/>
        <v>1.509610138471632</v>
      </c>
      <c r="N38" s="13">
        <f t="shared" si="3"/>
        <v>11309.8598</v>
      </c>
      <c r="O38" s="13">
        <f t="shared" si="4"/>
        <v>4278.2748</v>
      </c>
      <c r="P38" s="13">
        <f t="shared" si="5"/>
        <v>1.509610138471632</v>
      </c>
      <c r="Q38" s="9"/>
    </row>
    <row r="39" spans="1:17" ht="13.5">
      <c r="A39" s="10" t="s">
        <v>83</v>
      </c>
      <c r="B39" s="11" t="s">
        <v>84</v>
      </c>
      <c r="C39" s="12">
        <v>13995</v>
      </c>
      <c r="D39" s="12">
        <v>13639.56</v>
      </c>
      <c r="E39" s="12">
        <v>5048.86</v>
      </c>
      <c r="F39" s="12">
        <v>0</v>
      </c>
      <c r="G39" s="12">
        <v>0</v>
      </c>
      <c r="H39" s="12">
        <v>0</v>
      </c>
      <c r="I39" s="13">
        <v>0</v>
      </c>
      <c r="J39" s="13">
        <v>0</v>
      </c>
      <c r="K39" s="13">
        <f t="shared" si="0"/>
        <v>5048.86</v>
      </c>
      <c r="L39" s="13">
        <f t="shared" si="1"/>
        <v>13639.56</v>
      </c>
      <c r="M39" s="13">
        <f t="shared" si="2"/>
        <v>0</v>
      </c>
      <c r="N39" s="13">
        <f t="shared" si="3"/>
        <v>13639.56</v>
      </c>
      <c r="O39" s="13">
        <f t="shared" si="4"/>
        <v>5048.86</v>
      </c>
      <c r="P39" s="13">
        <f t="shared" si="5"/>
        <v>0</v>
      </c>
      <c r="Q39" s="9"/>
    </row>
    <row r="40" spans="1:17" ht="13.5">
      <c r="A40" s="10" t="s">
        <v>85</v>
      </c>
      <c r="B40" s="11" t="s">
        <v>86</v>
      </c>
      <c r="C40" s="12">
        <v>550</v>
      </c>
      <c r="D40" s="12">
        <v>4314.156</v>
      </c>
      <c r="E40" s="12">
        <v>4314.156</v>
      </c>
      <c r="F40" s="12">
        <v>4116.156</v>
      </c>
      <c r="G40" s="12">
        <v>0</v>
      </c>
      <c r="H40" s="12">
        <v>4116.156</v>
      </c>
      <c r="I40" s="13">
        <v>0</v>
      </c>
      <c r="J40" s="13">
        <v>0</v>
      </c>
      <c r="K40" s="13">
        <f t="shared" si="0"/>
        <v>198</v>
      </c>
      <c r="L40" s="13">
        <f t="shared" si="1"/>
        <v>198</v>
      </c>
      <c r="M40" s="13">
        <f t="shared" si="2"/>
        <v>95.41045803628798</v>
      </c>
      <c r="N40" s="13">
        <f t="shared" si="3"/>
        <v>198</v>
      </c>
      <c r="O40" s="13">
        <f t="shared" si="4"/>
        <v>198</v>
      </c>
      <c r="P40" s="13">
        <f t="shared" si="5"/>
        <v>95.41045803628798</v>
      </c>
      <c r="Q40" s="9"/>
    </row>
    <row r="41" spans="1:17" ht="13.5">
      <c r="A41" s="5" t="s">
        <v>87</v>
      </c>
      <c r="B41" s="6" t="s">
        <v>88</v>
      </c>
      <c r="C41" s="7">
        <v>79.8</v>
      </c>
      <c r="D41" s="7">
        <v>1580.33</v>
      </c>
      <c r="E41" s="7">
        <v>1543.9299999999998</v>
      </c>
      <c r="F41" s="7">
        <v>56.28734</v>
      </c>
      <c r="G41" s="7">
        <v>0</v>
      </c>
      <c r="H41" s="7">
        <v>56.28734</v>
      </c>
      <c r="I41" s="8">
        <v>0</v>
      </c>
      <c r="J41" s="8">
        <v>0</v>
      </c>
      <c r="K41" s="8">
        <f t="shared" si="0"/>
        <v>1487.6426599999998</v>
      </c>
      <c r="L41" s="8">
        <f t="shared" si="1"/>
        <v>1524.0426599999998</v>
      </c>
      <c r="M41" s="8">
        <f t="shared" si="2"/>
        <v>3.6457183939686386</v>
      </c>
      <c r="N41" s="8">
        <f t="shared" si="3"/>
        <v>1524.0426599999998</v>
      </c>
      <c r="O41" s="8">
        <f t="shared" si="4"/>
        <v>1487.6426599999998</v>
      </c>
      <c r="P41" s="8">
        <f t="shared" si="5"/>
        <v>3.6457183939686386</v>
      </c>
      <c r="Q41" s="9"/>
    </row>
    <row r="42" spans="1:17" ht="27">
      <c r="A42" s="10" t="s">
        <v>89</v>
      </c>
      <c r="B42" s="11" t="s">
        <v>90</v>
      </c>
      <c r="C42" s="12">
        <v>79.8</v>
      </c>
      <c r="D42" s="12">
        <v>1580.33</v>
      </c>
      <c r="E42" s="12">
        <v>1543.9299999999998</v>
      </c>
      <c r="F42" s="12">
        <v>56.28734</v>
      </c>
      <c r="G42" s="12">
        <v>0</v>
      </c>
      <c r="H42" s="12">
        <v>56.28734</v>
      </c>
      <c r="I42" s="13">
        <v>0</v>
      </c>
      <c r="J42" s="13">
        <v>0</v>
      </c>
      <c r="K42" s="13">
        <f t="shared" si="0"/>
        <v>1487.6426599999998</v>
      </c>
      <c r="L42" s="13">
        <f t="shared" si="1"/>
        <v>1524.0426599999998</v>
      </c>
      <c r="M42" s="13">
        <f t="shared" si="2"/>
        <v>3.6457183939686386</v>
      </c>
      <c r="N42" s="13">
        <f t="shared" si="3"/>
        <v>1524.0426599999998</v>
      </c>
      <c r="O42" s="13">
        <f t="shared" si="4"/>
        <v>1487.6426599999998</v>
      </c>
      <c r="P42" s="13">
        <f t="shared" si="5"/>
        <v>3.6457183939686386</v>
      </c>
      <c r="Q42" s="9"/>
    </row>
    <row r="43" spans="1:17" ht="14.25" thickBot="1">
      <c r="A43" s="14" t="s">
        <v>91</v>
      </c>
      <c r="B43" s="15" t="s">
        <v>92</v>
      </c>
      <c r="C43" s="16">
        <v>37688.635</v>
      </c>
      <c r="D43" s="16">
        <v>65346.79172</v>
      </c>
      <c r="E43" s="16">
        <v>44373.224720000006</v>
      </c>
      <c r="F43" s="16">
        <v>13084.277090000001</v>
      </c>
      <c r="G43" s="16">
        <v>0</v>
      </c>
      <c r="H43" s="16">
        <v>27571.903570000002</v>
      </c>
      <c r="I43" s="8">
        <v>0</v>
      </c>
      <c r="J43" s="8">
        <v>366.14517</v>
      </c>
      <c r="K43" s="8">
        <f t="shared" si="0"/>
        <v>31288.947630000002</v>
      </c>
      <c r="L43" s="8">
        <f t="shared" si="1"/>
        <v>52262.51463</v>
      </c>
      <c r="M43" s="8">
        <f t="shared" si="2"/>
        <v>29.486874511742723</v>
      </c>
      <c r="N43" s="8">
        <f t="shared" si="3"/>
        <v>37774.88815</v>
      </c>
      <c r="O43" s="8">
        <f t="shared" si="4"/>
        <v>16801.321150000003</v>
      </c>
      <c r="P43" s="8">
        <f t="shared" si="5"/>
        <v>62.136353046193484</v>
      </c>
      <c r="Q43" s="9"/>
    </row>
    <row r="44" spans="1:17" ht="14.25" thickBot="1">
      <c r="A44" s="17"/>
      <c r="B44" s="18" t="s">
        <v>95</v>
      </c>
      <c r="C44" s="19">
        <v>610186.1</v>
      </c>
      <c r="D44" s="19">
        <v>661913.3</v>
      </c>
      <c r="E44" s="19"/>
      <c r="F44" s="19"/>
      <c r="G44" s="19"/>
      <c r="H44" s="20">
        <v>386976</v>
      </c>
      <c r="I44" s="21"/>
      <c r="J44" s="21"/>
      <c r="K44" s="21"/>
      <c r="L44" s="21"/>
      <c r="M44" s="21"/>
      <c r="N44" s="21">
        <f t="shared" si="3"/>
        <v>274937.30000000005</v>
      </c>
      <c r="O44" s="21"/>
      <c r="P44" s="21"/>
      <c r="Q44" s="9"/>
    </row>
    <row r="46" spans="1:8" ht="13.5">
      <c r="A46" t="s">
        <v>97</v>
      </c>
      <c r="C46" s="4"/>
      <c r="D46" s="4"/>
      <c r="H46" s="4"/>
    </row>
    <row r="47" spans="1:8" ht="13.5">
      <c r="A47" t="s">
        <v>98</v>
      </c>
      <c r="H47" t="s">
        <v>99</v>
      </c>
    </row>
  </sheetData>
  <sheetProtection/>
  <mergeCells count="2">
    <mergeCell ref="A2:L2"/>
    <mergeCell ref="A3:L3"/>
  </mergeCells>
  <printOptions horizontalCentered="1"/>
  <pageMargins left="0.9055118110236221" right="0.5118110236220472" top="0.3937007874015748" bottom="0.3937007874015748" header="0" footer="0"/>
  <pageSetup fitToHeight="500" horizontalDpi="600" verticalDpi="600" orientation="portrait" paperSize="9" scale="92" r:id="rId1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2018-07-26T07:35:35Z</cp:lastPrinted>
  <dcterms:created xsi:type="dcterms:W3CDTF">2018-07-24T07:24:13Z</dcterms:created>
  <dcterms:modified xsi:type="dcterms:W3CDTF">2018-07-26T08:06:09Z</dcterms:modified>
  <cp:category/>
  <cp:version/>
  <cp:contentType/>
  <cp:contentStatus/>
</cp:coreProperties>
</file>