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</sheets>
  <definedNames>
    <definedName name="_xlnm.Print_Titles" localSheetId="0">Лист1!$5:$5</definedName>
  </definedNames>
  <calcPr calcId="114210" fullCalcOnLoad="1"/>
</workbook>
</file>

<file path=xl/calcChain.xml><?xml version="1.0" encoding="utf-8"?>
<calcChain xmlns="http://schemas.openxmlformats.org/spreadsheetml/2006/main">
  <c r="N45" i="1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<sst xmlns="http://schemas.openxmlformats.org/spreadsheetml/2006/main" count="102" uniqueCount="102">
  <si>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</si>
  <si>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</si>
  <si>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</si>
  <si>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</si>
  <si>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</si>
  <si>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</si>
  <si>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</si>
  <si>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</si>
  <si>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</si>
  <si>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</si>
  <si>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</si>
  <si>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</si>
  <si>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</si>
  <si>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</si>
  <si>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</si>
  <si>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</si>
  <si>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</si>
  <si>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</si>
  <si>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</si>
  <si>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</si>
  <si>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</si>
  <si>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</si>
  <si>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</si>
  <si>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</si>
  <si>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</si>
  <si>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</si>
  <si>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</si>
  <si>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</si>
  <si>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</si>
  <si>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</si>
  <si>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</si>
  <si>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</si>
  <si>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</si>
  <si>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</si>
  <si>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</si>
  <si>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</si>
  <si>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</si>
  <si>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</si>
  <si>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</si>
  <si>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</si>
  <si>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</si>
  <si>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</si>
  <si>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</si>
  <si>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</si>
  <si>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</si>
  <si>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</si>
  <si>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</si>
  <si>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</si>
  <si>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</si>
  <si>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</si>
  <si>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3210</t>
  </si>
  <si>
    <t>Організація та проведення громадських робіт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</si>
  <si>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</si>
  <si>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</si>
  <si>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</si>
  <si>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</si>
  <si>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</si>
  <si>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</si>
  <si>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</si>
  <si>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</si>
  <si>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</si>
  <si>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</si>
  <si>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</si>
  <si>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</si>
  <si>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</si>
  <si>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</si>
  <si>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</si>
  <si>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</si>
  <si>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6040</t>
  </si>
  <si>
    <t>Заходи, пов`язані з поліпшенням питної води</t>
  </si>
  <si>
    <t>7000</t>
  </si>
  <si>
    <t>Економічна діяльність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</si>
  <si>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</si>
  <si>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</si>
  <si>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</si>
  <si>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</si>
  <si>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7330</t>
  </si>
  <si>
    <t>Будівництво інших об`єктів соціальної та виробничої інфраструктури комунальної власності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</si>
  <si>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</si>
  <si>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</si>
  <si>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</si>
  <si>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</si>
  <si>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</si>
  <si>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</si>
  <si>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</si>
  <si>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</si>
  <si>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7670</t>
  </si>
  <si>
    <t>Внески до статутного капіталу суб`єктів господарювання</t>
  </si>
  <si>
    <t>8000</t>
  </si>
  <si>
    <t>Інша діяльність</t>
  </si>
  <si>
    <t>8330</t>
  </si>
  <si>
    <t>Інша діяльність у сфері екології та охорони природних ресурсів</t>
  </si>
  <si>
    <t xml:space="preserve"> </t>
  </si>
  <si>
    <t xml:space="preserve">Усього </t>
  </si>
  <si>
    <t>Виконання бюджету за 9 місяців 2018 року</t>
  </si>
  <si>
    <t>Виконання бюджету за            9 місяців 2018 року</t>
  </si>
  <si>
    <t xml:space="preserve">Спеціальний фонд </t>
  </si>
  <si>
    <t>Разом загальний та спеціальний фонд</t>
  </si>
  <si>
    <t>тис. грн</t>
  </si>
  <si>
    <t>Начальник фінансового управління</t>
  </si>
  <si>
    <t>міської ради</t>
  </si>
  <si>
    <t>О.І.Ворона</t>
  </si>
</sst>
</file>

<file path=xl/styles.xml><?xml version="1.0" encoding="utf-8"?>
<styleSheet xmlns="http://schemas.openxmlformats.org/spreadsheetml/2006/main">
  <numFmts count="1">
    <numFmt numFmtId="164" formatCode="#,##0.0\ _г_р_н_."/>
  </numFmts>
  <fonts count="3"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2" borderId="6" xfId="0" quotePrefix="1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2" fillId="0" borderId="6" xfId="0" quotePrefix="1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1" fillId="2" borderId="8" xfId="0" quotePrefix="1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tabSelected="1" topLeftCell="A40" zoomScale="75" workbookViewId="0">
      <selection activeCell="D53" sqref="D53"/>
    </sheetView>
  </sheetViews>
  <sheetFormatPr defaultRowHeight="15.75"/>
  <cols>
    <col min="1" max="1" width="7.5703125" style="2" customWidth="1"/>
    <col min="2" max="2" width="53" style="2" customWidth="1"/>
    <col min="3" max="4" width="18.5703125" style="3" customWidth="1"/>
    <col min="5" max="7" width="15.7109375" style="3" hidden="1" customWidth="1"/>
    <col min="8" max="8" width="17.42578125" style="3" customWidth="1"/>
    <col min="9" max="16" width="15.7109375" style="2" hidden="1" customWidth="1"/>
    <col min="17" max="16384" width="9.140625" style="2"/>
  </cols>
  <sheetData>
    <row r="2" spans="1:16">
      <c r="A2" s="30" t="s">
        <v>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6">
      <c r="A3" s="30" t="s">
        <v>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6" ht="16.5" thickBot="1">
      <c r="H4" s="3" t="s">
        <v>98</v>
      </c>
      <c r="L4" s="4" t="s">
        <v>0</v>
      </c>
    </row>
    <row r="5" spans="1:16" s="1" customFormat="1" ht="80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 t="s">
        <v>95</v>
      </c>
      <c r="I5" s="8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</row>
    <row r="6" spans="1:16">
      <c r="A6" s="10" t="s">
        <v>16</v>
      </c>
      <c r="B6" s="11" t="s">
        <v>17</v>
      </c>
      <c r="C6" s="12">
        <v>0</v>
      </c>
      <c r="D6" s="12">
        <v>462</v>
      </c>
      <c r="E6" s="12">
        <v>462</v>
      </c>
      <c r="F6" s="12">
        <v>461.59100000000001</v>
      </c>
      <c r="G6" s="12">
        <v>0</v>
      </c>
      <c r="H6" s="13">
        <v>606.75698000000011</v>
      </c>
      <c r="I6" s="14">
        <v>0</v>
      </c>
      <c r="J6" s="11">
        <v>0</v>
      </c>
      <c r="K6" s="11">
        <f t="shared" ref="K6:K44" si="0">E6-F6</f>
        <v>0.40899999999999181</v>
      </c>
      <c r="L6" s="11">
        <f t="shared" ref="L6:L44" si="1">D6-F6</f>
        <v>0.40899999999999181</v>
      </c>
      <c r="M6" s="11">
        <f t="shared" ref="M6:M44" si="2">IF(E6=0,0,(F6/E6)*100)</f>
        <v>99.911471861471867</v>
      </c>
      <c r="N6" s="11">
        <f t="shared" ref="N6:N45" si="3">D6-H6</f>
        <v>-144.75698000000011</v>
      </c>
      <c r="O6" s="11">
        <f t="shared" ref="O6:O44" si="4">E6-H6</f>
        <v>-144.75698000000011</v>
      </c>
      <c r="P6" s="11">
        <f t="shared" ref="P6:P44" si="5">IF(E6=0,0,(H6/E6)*100)</f>
        <v>131.33267965367966</v>
      </c>
    </row>
    <row r="7" spans="1:16" ht="47.25">
      <c r="A7" s="15" t="s">
        <v>18</v>
      </c>
      <c r="B7" s="16" t="s">
        <v>19</v>
      </c>
      <c r="C7" s="17">
        <v>0</v>
      </c>
      <c r="D7" s="17">
        <v>462</v>
      </c>
      <c r="E7" s="17">
        <v>462</v>
      </c>
      <c r="F7" s="17">
        <v>461.59100000000001</v>
      </c>
      <c r="G7" s="17">
        <v>0</v>
      </c>
      <c r="H7" s="18">
        <v>606.75698000000011</v>
      </c>
      <c r="I7" s="19">
        <v>0</v>
      </c>
      <c r="J7" s="16">
        <v>0</v>
      </c>
      <c r="K7" s="16">
        <f t="shared" si="0"/>
        <v>0.40899999999999181</v>
      </c>
      <c r="L7" s="16">
        <f t="shared" si="1"/>
        <v>0.40899999999999181</v>
      </c>
      <c r="M7" s="16">
        <f t="shared" si="2"/>
        <v>99.911471861471867</v>
      </c>
      <c r="N7" s="16">
        <f t="shared" si="3"/>
        <v>-144.75698000000011</v>
      </c>
      <c r="O7" s="16">
        <f t="shared" si="4"/>
        <v>-144.75698000000011</v>
      </c>
      <c r="P7" s="16">
        <f t="shared" si="5"/>
        <v>131.33267965367966</v>
      </c>
    </row>
    <row r="8" spans="1:16">
      <c r="A8" s="10" t="s">
        <v>20</v>
      </c>
      <c r="B8" s="11" t="s">
        <v>21</v>
      </c>
      <c r="C8" s="12">
        <v>7867.2</v>
      </c>
      <c r="D8" s="12">
        <v>8932.2530000000024</v>
      </c>
      <c r="E8" s="12">
        <v>6965.4529999999986</v>
      </c>
      <c r="F8" s="12">
        <v>1043.07998</v>
      </c>
      <c r="G8" s="12">
        <v>0</v>
      </c>
      <c r="H8" s="13">
        <v>6235.980529999998</v>
      </c>
      <c r="I8" s="14">
        <v>11.700000000000001</v>
      </c>
      <c r="J8" s="11">
        <v>278</v>
      </c>
      <c r="K8" s="11">
        <f t="shared" si="0"/>
        <v>5922.3730199999991</v>
      </c>
      <c r="L8" s="11">
        <f t="shared" si="1"/>
        <v>7889.173020000002</v>
      </c>
      <c r="M8" s="11">
        <f t="shared" si="2"/>
        <v>14.97504871542454</v>
      </c>
      <c r="N8" s="11">
        <f t="shared" si="3"/>
        <v>2696.2724700000044</v>
      </c>
      <c r="O8" s="11">
        <f t="shared" si="4"/>
        <v>729.47247000000061</v>
      </c>
      <c r="P8" s="11">
        <f t="shared" si="5"/>
        <v>89.527278843170706</v>
      </c>
    </row>
    <row r="9" spans="1:16">
      <c r="A9" s="15" t="s">
        <v>22</v>
      </c>
      <c r="B9" s="16" t="s">
        <v>23</v>
      </c>
      <c r="C9" s="17">
        <v>6348</v>
      </c>
      <c r="D9" s="17">
        <v>6348</v>
      </c>
      <c r="E9" s="17">
        <v>4761</v>
      </c>
      <c r="F9" s="17">
        <v>0</v>
      </c>
      <c r="G9" s="17">
        <v>0</v>
      </c>
      <c r="H9" s="18">
        <v>3703.5995799999996</v>
      </c>
      <c r="I9" s="19">
        <v>0</v>
      </c>
      <c r="J9" s="16">
        <v>260</v>
      </c>
      <c r="K9" s="16">
        <f t="shared" si="0"/>
        <v>4761</v>
      </c>
      <c r="L9" s="16">
        <f t="shared" si="1"/>
        <v>6348</v>
      </c>
      <c r="M9" s="16">
        <f t="shared" si="2"/>
        <v>0</v>
      </c>
      <c r="N9" s="16">
        <f t="shared" si="3"/>
        <v>2644.4004200000004</v>
      </c>
      <c r="O9" s="16">
        <f t="shared" si="4"/>
        <v>1057.4004200000004</v>
      </c>
      <c r="P9" s="16">
        <f t="shared" si="5"/>
        <v>77.790371350556597</v>
      </c>
    </row>
    <row r="10" spans="1:16" ht="78.75">
      <c r="A10" s="15" t="s">
        <v>24</v>
      </c>
      <c r="B10" s="16" t="s">
        <v>25</v>
      </c>
      <c r="C10" s="17">
        <v>895</v>
      </c>
      <c r="D10" s="17">
        <v>1940.0530000000001</v>
      </c>
      <c r="E10" s="17">
        <v>1716.3030000000001</v>
      </c>
      <c r="F10" s="17">
        <v>1023.07998</v>
      </c>
      <c r="G10" s="17">
        <v>0</v>
      </c>
      <c r="H10" s="18">
        <v>2110.8245999999999</v>
      </c>
      <c r="I10" s="19">
        <v>11.700000000000001</v>
      </c>
      <c r="J10" s="16">
        <v>18</v>
      </c>
      <c r="K10" s="16">
        <f t="shared" si="0"/>
        <v>693.22302000000013</v>
      </c>
      <c r="L10" s="16">
        <f t="shared" si="1"/>
        <v>916.97302000000013</v>
      </c>
      <c r="M10" s="16">
        <f t="shared" si="2"/>
        <v>59.609519997343121</v>
      </c>
      <c r="N10" s="16">
        <f t="shared" si="3"/>
        <v>-170.77159999999981</v>
      </c>
      <c r="O10" s="16">
        <f t="shared" si="4"/>
        <v>-394.52159999999981</v>
      </c>
      <c r="P10" s="16">
        <f t="shared" si="5"/>
        <v>122.98671038855026</v>
      </c>
    </row>
    <row r="11" spans="1:16" ht="47.25">
      <c r="A11" s="15" t="s">
        <v>26</v>
      </c>
      <c r="B11" s="16" t="s">
        <v>27</v>
      </c>
      <c r="C11" s="17">
        <v>47</v>
      </c>
      <c r="D11" s="17">
        <v>59</v>
      </c>
      <c r="E11" s="17">
        <v>47.25</v>
      </c>
      <c r="F11" s="17">
        <v>12</v>
      </c>
      <c r="G11" s="17">
        <v>0</v>
      </c>
      <c r="H11" s="18">
        <v>92.495429999999999</v>
      </c>
      <c r="I11" s="19">
        <v>0</v>
      </c>
      <c r="J11" s="16">
        <v>0</v>
      </c>
      <c r="K11" s="16">
        <f t="shared" si="0"/>
        <v>35.25</v>
      </c>
      <c r="L11" s="16">
        <f t="shared" si="1"/>
        <v>47</v>
      </c>
      <c r="M11" s="16">
        <f t="shared" si="2"/>
        <v>25.396825396825395</v>
      </c>
      <c r="N11" s="16">
        <f t="shared" si="3"/>
        <v>-33.495429999999999</v>
      </c>
      <c r="O11" s="16">
        <f t="shared" si="4"/>
        <v>-45.245429999999999</v>
      </c>
      <c r="P11" s="16">
        <f t="shared" si="5"/>
        <v>195.7575238095238</v>
      </c>
    </row>
    <row r="12" spans="1:16" ht="63">
      <c r="A12" s="15" t="s">
        <v>28</v>
      </c>
      <c r="B12" s="16" t="s">
        <v>29</v>
      </c>
      <c r="C12" s="17">
        <v>545</v>
      </c>
      <c r="D12" s="17">
        <v>553</v>
      </c>
      <c r="E12" s="17">
        <v>416.75</v>
      </c>
      <c r="F12" s="17">
        <v>8</v>
      </c>
      <c r="G12" s="17">
        <v>0</v>
      </c>
      <c r="H12" s="18">
        <v>322.78298999999998</v>
      </c>
      <c r="I12" s="19">
        <v>0</v>
      </c>
      <c r="J12" s="16">
        <v>0</v>
      </c>
      <c r="K12" s="16">
        <f t="shared" si="0"/>
        <v>408.75</v>
      </c>
      <c r="L12" s="16">
        <f t="shared" si="1"/>
        <v>545</v>
      </c>
      <c r="M12" s="16">
        <f t="shared" si="2"/>
        <v>1.9196160767846429</v>
      </c>
      <c r="N12" s="16">
        <f t="shared" si="3"/>
        <v>230.21701000000002</v>
      </c>
      <c r="O12" s="16">
        <f t="shared" si="4"/>
        <v>93.967010000000016</v>
      </c>
      <c r="P12" s="16">
        <f t="shared" si="5"/>
        <v>77.452427114577077</v>
      </c>
    </row>
    <row r="13" spans="1:16" ht="31.5">
      <c r="A13" s="15" t="s">
        <v>30</v>
      </c>
      <c r="B13" s="16" t="s">
        <v>31</v>
      </c>
      <c r="C13" s="17">
        <v>0.2</v>
      </c>
      <c r="D13" s="17">
        <v>0.2</v>
      </c>
      <c r="E13" s="17">
        <v>0.15</v>
      </c>
      <c r="F13" s="17">
        <v>0</v>
      </c>
      <c r="G13" s="17">
        <v>0</v>
      </c>
      <c r="H13" s="18">
        <v>0</v>
      </c>
      <c r="I13" s="19">
        <v>0</v>
      </c>
      <c r="J13" s="16">
        <v>0</v>
      </c>
      <c r="K13" s="16">
        <f t="shared" si="0"/>
        <v>0.15</v>
      </c>
      <c r="L13" s="16">
        <f t="shared" si="1"/>
        <v>0.2</v>
      </c>
      <c r="M13" s="16">
        <f t="shared" si="2"/>
        <v>0</v>
      </c>
      <c r="N13" s="16">
        <f t="shared" si="3"/>
        <v>0.2</v>
      </c>
      <c r="O13" s="16">
        <f t="shared" si="4"/>
        <v>0.15</v>
      </c>
      <c r="P13" s="16">
        <f t="shared" si="5"/>
        <v>0</v>
      </c>
    </row>
    <row r="14" spans="1:16" ht="31.5">
      <c r="A14" s="15" t="s">
        <v>32</v>
      </c>
      <c r="B14" s="16" t="s">
        <v>33</v>
      </c>
      <c r="C14" s="17">
        <v>32</v>
      </c>
      <c r="D14" s="17">
        <v>32</v>
      </c>
      <c r="E14" s="17">
        <v>24</v>
      </c>
      <c r="F14" s="17">
        <v>0</v>
      </c>
      <c r="G14" s="17">
        <v>0</v>
      </c>
      <c r="H14" s="18">
        <v>6.2779300000000005</v>
      </c>
      <c r="I14" s="19">
        <v>0</v>
      </c>
      <c r="J14" s="16">
        <v>0</v>
      </c>
      <c r="K14" s="16">
        <f t="shared" si="0"/>
        <v>24</v>
      </c>
      <c r="L14" s="16">
        <f t="shared" si="1"/>
        <v>32</v>
      </c>
      <c r="M14" s="16">
        <f t="shared" si="2"/>
        <v>0</v>
      </c>
      <c r="N14" s="16">
        <f t="shared" si="3"/>
        <v>25.722069999999999</v>
      </c>
      <c r="O14" s="16">
        <f t="shared" si="4"/>
        <v>17.722069999999999</v>
      </c>
      <c r="P14" s="16">
        <f t="shared" si="5"/>
        <v>26.158041666666669</v>
      </c>
    </row>
    <row r="15" spans="1:16">
      <c r="A15" s="10" t="s">
        <v>34</v>
      </c>
      <c r="B15" s="11" t="s">
        <v>35</v>
      </c>
      <c r="C15" s="12">
        <v>1611.5</v>
      </c>
      <c r="D15" s="12">
        <v>1983.8630000000001</v>
      </c>
      <c r="E15" s="12">
        <v>1580.9880000000001</v>
      </c>
      <c r="F15" s="12">
        <v>82.363</v>
      </c>
      <c r="G15" s="12">
        <v>0</v>
      </c>
      <c r="H15" s="13">
        <v>11585.069079999999</v>
      </c>
      <c r="I15" s="14">
        <v>0</v>
      </c>
      <c r="J15" s="11">
        <v>74.674320000000009</v>
      </c>
      <c r="K15" s="11">
        <f t="shared" si="0"/>
        <v>1498.625</v>
      </c>
      <c r="L15" s="11">
        <f t="shared" si="1"/>
        <v>1901.5</v>
      </c>
      <c r="M15" s="11">
        <f t="shared" si="2"/>
        <v>5.2095904586246062</v>
      </c>
      <c r="N15" s="11">
        <f t="shared" si="3"/>
        <v>-9601.2060799999999</v>
      </c>
      <c r="O15" s="11">
        <f t="shared" si="4"/>
        <v>-10004.08108</v>
      </c>
      <c r="P15" s="11">
        <f t="shared" si="5"/>
        <v>732.7740046097756</v>
      </c>
    </row>
    <row r="16" spans="1:16" ht="31.5">
      <c r="A16" s="15" t="s">
        <v>36</v>
      </c>
      <c r="B16" s="16" t="s">
        <v>37</v>
      </c>
      <c r="C16" s="17">
        <v>997</v>
      </c>
      <c r="D16" s="17">
        <v>1369.3630000000001</v>
      </c>
      <c r="E16" s="17">
        <v>1120.1130000000001</v>
      </c>
      <c r="F16" s="17">
        <v>82.363</v>
      </c>
      <c r="G16" s="17">
        <v>0</v>
      </c>
      <c r="H16" s="18">
        <v>1157.0787600000001</v>
      </c>
      <c r="I16" s="19">
        <v>0</v>
      </c>
      <c r="J16" s="16">
        <v>74.674320000000009</v>
      </c>
      <c r="K16" s="16">
        <f t="shared" si="0"/>
        <v>1037.75</v>
      </c>
      <c r="L16" s="16">
        <f t="shared" si="1"/>
        <v>1287</v>
      </c>
      <c r="M16" s="16">
        <f t="shared" si="2"/>
        <v>7.3530974107076696</v>
      </c>
      <c r="N16" s="16">
        <f t="shared" si="3"/>
        <v>212.28423999999995</v>
      </c>
      <c r="O16" s="16">
        <f t="shared" si="4"/>
        <v>-36.965760000000046</v>
      </c>
      <c r="P16" s="16">
        <f t="shared" si="5"/>
        <v>103.30018132099173</v>
      </c>
    </row>
    <row r="17" spans="1:16">
      <c r="A17" s="15" t="s">
        <v>38</v>
      </c>
      <c r="B17" s="16" t="s">
        <v>39</v>
      </c>
      <c r="C17" s="17">
        <v>610.5</v>
      </c>
      <c r="D17" s="17">
        <v>610.5</v>
      </c>
      <c r="E17" s="17">
        <v>457.875</v>
      </c>
      <c r="F17" s="17">
        <v>0</v>
      </c>
      <c r="G17" s="17">
        <v>0</v>
      </c>
      <c r="H17" s="18">
        <v>549.01773000000003</v>
      </c>
      <c r="I17" s="19">
        <v>0</v>
      </c>
      <c r="J17" s="16">
        <v>0</v>
      </c>
      <c r="K17" s="16">
        <f t="shared" si="0"/>
        <v>457.875</v>
      </c>
      <c r="L17" s="16">
        <f t="shared" si="1"/>
        <v>610.5</v>
      </c>
      <c r="M17" s="16">
        <f t="shared" si="2"/>
        <v>0</v>
      </c>
      <c r="N17" s="16">
        <f t="shared" si="3"/>
        <v>61.482269999999971</v>
      </c>
      <c r="O17" s="16">
        <f t="shared" si="4"/>
        <v>-91.142730000000029</v>
      </c>
      <c r="P17" s="16">
        <f t="shared" si="5"/>
        <v>119.90559213759215</v>
      </c>
    </row>
    <row r="18" spans="1:16" ht="47.25">
      <c r="A18" s="15" t="s">
        <v>40</v>
      </c>
      <c r="B18" s="16" t="s">
        <v>41</v>
      </c>
      <c r="C18" s="17">
        <v>4</v>
      </c>
      <c r="D18" s="17">
        <v>4</v>
      </c>
      <c r="E18" s="17">
        <v>3</v>
      </c>
      <c r="F18" s="17">
        <v>0</v>
      </c>
      <c r="G18" s="17">
        <v>0</v>
      </c>
      <c r="H18" s="18">
        <v>9878.9725899999994</v>
      </c>
      <c r="I18" s="19">
        <v>0</v>
      </c>
      <c r="J18" s="16">
        <v>0</v>
      </c>
      <c r="K18" s="16">
        <f t="shared" si="0"/>
        <v>3</v>
      </c>
      <c r="L18" s="16">
        <f t="shared" si="1"/>
        <v>4</v>
      </c>
      <c r="M18" s="16">
        <f t="shared" si="2"/>
        <v>0</v>
      </c>
      <c r="N18" s="16">
        <f t="shared" si="3"/>
        <v>-9874.9725899999994</v>
      </c>
      <c r="O18" s="16">
        <f t="shared" si="4"/>
        <v>-9875.9725899999994</v>
      </c>
      <c r="P18" s="16">
        <f t="shared" si="5"/>
        <v>329299.08633333328</v>
      </c>
    </row>
    <row r="19" spans="1:16">
      <c r="A19" s="10" t="s">
        <v>42</v>
      </c>
      <c r="B19" s="11" t="s">
        <v>43</v>
      </c>
      <c r="C19" s="12">
        <v>33</v>
      </c>
      <c r="D19" s="12">
        <v>958.74599999999998</v>
      </c>
      <c r="E19" s="12">
        <v>950.49599999999998</v>
      </c>
      <c r="F19" s="12">
        <v>925.74599999999998</v>
      </c>
      <c r="G19" s="12">
        <v>0</v>
      </c>
      <c r="H19" s="13">
        <v>2663.0474799999997</v>
      </c>
      <c r="I19" s="14">
        <v>0</v>
      </c>
      <c r="J19" s="11">
        <v>0</v>
      </c>
      <c r="K19" s="11">
        <f t="shared" si="0"/>
        <v>24.75</v>
      </c>
      <c r="L19" s="11">
        <f t="shared" si="1"/>
        <v>33</v>
      </c>
      <c r="M19" s="11">
        <f t="shared" si="2"/>
        <v>97.396096353903644</v>
      </c>
      <c r="N19" s="11">
        <f t="shared" si="3"/>
        <v>-1704.3014799999996</v>
      </c>
      <c r="O19" s="11">
        <f t="shared" si="4"/>
        <v>-1712.5514799999996</v>
      </c>
      <c r="P19" s="11">
        <f t="shared" si="5"/>
        <v>280.17450678382653</v>
      </c>
    </row>
    <row r="20" spans="1:16" ht="31.5">
      <c r="A20" s="15" t="s">
        <v>44</v>
      </c>
      <c r="B20" s="16" t="s">
        <v>45</v>
      </c>
      <c r="C20" s="17">
        <v>0</v>
      </c>
      <c r="D20" s="17">
        <v>100</v>
      </c>
      <c r="E20" s="17">
        <v>100</v>
      </c>
      <c r="F20" s="17">
        <v>100</v>
      </c>
      <c r="G20" s="17">
        <v>0</v>
      </c>
      <c r="H20" s="18">
        <v>100</v>
      </c>
      <c r="I20" s="19">
        <v>0</v>
      </c>
      <c r="J20" s="16">
        <v>0</v>
      </c>
      <c r="K20" s="16">
        <f t="shared" si="0"/>
        <v>0</v>
      </c>
      <c r="L20" s="16">
        <f t="shared" si="1"/>
        <v>0</v>
      </c>
      <c r="M20" s="16">
        <f t="shared" si="2"/>
        <v>100</v>
      </c>
      <c r="N20" s="16">
        <f t="shared" si="3"/>
        <v>0</v>
      </c>
      <c r="O20" s="16">
        <f t="shared" si="4"/>
        <v>0</v>
      </c>
      <c r="P20" s="16">
        <f t="shared" si="5"/>
        <v>100</v>
      </c>
    </row>
    <row r="21" spans="1:16" ht="63">
      <c r="A21" s="15" t="s">
        <v>46</v>
      </c>
      <c r="B21" s="16" t="s">
        <v>47</v>
      </c>
      <c r="C21" s="17">
        <v>33</v>
      </c>
      <c r="D21" s="17">
        <v>33</v>
      </c>
      <c r="E21" s="17">
        <v>24.75</v>
      </c>
      <c r="F21" s="17">
        <v>0</v>
      </c>
      <c r="G21" s="17">
        <v>0</v>
      </c>
      <c r="H21" s="18">
        <v>188.20095000000001</v>
      </c>
      <c r="I21" s="19">
        <v>0</v>
      </c>
      <c r="J21" s="16">
        <v>0</v>
      </c>
      <c r="K21" s="16">
        <f t="shared" si="0"/>
        <v>24.75</v>
      </c>
      <c r="L21" s="16">
        <f t="shared" si="1"/>
        <v>33</v>
      </c>
      <c r="M21" s="16">
        <f t="shared" si="2"/>
        <v>0</v>
      </c>
      <c r="N21" s="16">
        <f t="shared" si="3"/>
        <v>-155.20095000000001</v>
      </c>
      <c r="O21" s="16">
        <f t="shared" si="4"/>
        <v>-163.45095000000001</v>
      </c>
      <c r="P21" s="16">
        <f t="shared" si="5"/>
        <v>760.40787878787887</v>
      </c>
    </row>
    <row r="22" spans="1:16" ht="31.5">
      <c r="A22" s="15" t="s">
        <v>48</v>
      </c>
      <c r="B22" s="16" t="s">
        <v>49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1502.49181</v>
      </c>
      <c r="I22" s="19">
        <v>0</v>
      </c>
      <c r="J22" s="16">
        <v>0</v>
      </c>
      <c r="K22" s="16">
        <f t="shared" si="0"/>
        <v>0</v>
      </c>
      <c r="L22" s="16">
        <f t="shared" si="1"/>
        <v>0</v>
      </c>
      <c r="M22" s="16">
        <f t="shared" si="2"/>
        <v>0</v>
      </c>
      <c r="N22" s="16">
        <f t="shared" si="3"/>
        <v>-1502.49181</v>
      </c>
      <c r="O22" s="16">
        <f t="shared" si="4"/>
        <v>-1502.49181</v>
      </c>
      <c r="P22" s="16">
        <f t="shared" si="5"/>
        <v>0</v>
      </c>
    </row>
    <row r="23" spans="1:16">
      <c r="A23" s="15" t="s">
        <v>50</v>
      </c>
      <c r="B23" s="16" t="s">
        <v>51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8">
        <v>46.608720000000005</v>
      </c>
      <c r="I23" s="19">
        <v>0</v>
      </c>
      <c r="J23" s="16">
        <v>0</v>
      </c>
      <c r="K23" s="16">
        <f t="shared" si="0"/>
        <v>0</v>
      </c>
      <c r="L23" s="16">
        <f t="shared" si="1"/>
        <v>0</v>
      </c>
      <c r="M23" s="16">
        <f t="shared" si="2"/>
        <v>0</v>
      </c>
      <c r="N23" s="16">
        <f t="shared" si="3"/>
        <v>-46.608720000000005</v>
      </c>
      <c r="O23" s="16">
        <f t="shared" si="4"/>
        <v>-46.608720000000005</v>
      </c>
      <c r="P23" s="16">
        <f t="shared" si="5"/>
        <v>0</v>
      </c>
    </row>
    <row r="24" spans="1:16" ht="94.5">
      <c r="A24" s="15" t="s">
        <v>52</v>
      </c>
      <c r="B24" s="16" t="s">
        <v>53</v>
      </c>
      <c r="C24" s="17">
        <v>0</v>
      </c>
      <c r="D24" s="17">
        <v>825.74599999999998</v>
      </c>
      <c r="E24" s="17">
        <v>825.74599999999998</v>
      </c>
      <c r="F24" s="17">
        <v>825.74599999999998</v>
      </c>
      <c r="G24" s="17">
        <v>0</v>
      </c>
      <c r="H24" s="18">
        <v>825.74599999999998</v>
      </c>
      <c r="I24" s="19">
        <v>0</v>
      </c>
      <c r="J24" s="16">
        <v>0</v>
      </c>
      <c r="K24" s="16">
        <f t="shared" si="0"/>
        <v>0</v>
      </c>
      <c r="L24" s="16">
        <f t="shared" si="1"/>
        <v>0</v>
      </c>
      <c r="M24" s="16">
        <f t="shared" si="2"/>
        <v>100</v>
      </c>
      <c r="N24" s="16">
        <f t="shared" si="3"/>
        <v>0</v>
      </c>
      <c r="O24" s="16">
        <f t="shared" si="4"/>
        <v>0</v>
      </c>
      <c r="P24" s="16">
        <f t="shared" si="5"/>
        <v>100</v>
      </c>
    </row>
    <row r="25" spans="1:16">
      <c r="A25" s="10" t="s">
        <v>54</v>
      </c>
      <c r="B25" s="11" t="s">
        <v>55</v>
      </c>
      <c r="C25" s="12">
        <v>284.5</v>
      </c>
      <c r="D25" s="12">
        <v>306.13997999999998</v>
      </c>
      <c r="E25" s="12">
        <v>235.01498000000001</v>
      </c>
      <c r="F25" s="12">
        <v>21.639980000000001</v>
      </c>
      <c r="G25" s="12">
        <v>0</v>
      </c>
      <c r="H25" s="13">
        <v>297.06713000000002</v>
      </c>
      <c r="I25" s="14">
        <v>0.33968999999999999</v>
      </c>
      <c r="J25" s="11">
        <v>0</v>
      </c>
      <c r="K25" s="11">
        <f t="shared" si="0"/>
        <v>213.375</v>
      </c>
      <c r="L25" s="11">
        <f t="shared" si="1"/>
        <v>284.5</v>
      </c>
      <c r="M25" s="11">
        <f t="shared" si="2"/>
        <v>9.2079151720456291</v>
      </c>
      <c r="N25" s="11">
        <f t="shared" si="3"/>
        <v>9.0728499999999599</v>
      </c>
      <c r="O25" s="11">
        <f t="shared" si="4"/>
        <v>-62.052150000000012</v>
      </c>
      <c r="P25" s="11">
        <f t="shared" si="5"/>
        <v>126.40348713090546</v>
      </c>
    </row>
    <row r="26" spans="1:16">
      <c r="A26" s="15" t="s">
        <v>56</v>
      </c>
      <c r="B26" s="16" t="s">
        <v>57</v>
      </c>
      <c r="C26" s="17">
        <v>20</v>
      </c>
      <c r="D26" s="17">
        <v>34</v>
      </c>
      <c r="E26" s="17">
        <v>29</v>
      </c>
      <c r="F26" s="17">
        <v>14</v>
      </c>
      <c r="G26" s="17">
        <v>0</v>
      </c>
      <c r="H26" s="18">
        <v>38.869929999999997</v>
      </c>
      <c r="I26" s="19">
        <v>0.33968999999999999</v>
      </c>
      <c r="J26" s="16">
        <v>0</v>
      </c>
      <c r="K26" s="16">
        <f t="shared" si="0"/>
        <v>15</v>
      </c>
      <c r="L26" s="16">
        <f t="shared" si="1"/>
        <v>20</v>
      </c>
      <c r="M26" s="16">
        <f t="shared" si="2"/>
        <v>48.275862068965516</v>
      </c>
      <c r="N26" s="16">
        <f t="shared" si="3"/>
        <v>-4.8699299999999965</v>
      </c>
      <c r="O26" s="16">
        <f t="shared" si="4"/>
        <v>-9.8699299999999965</v>
      </c>
      <c r="P26" s="16">
        <f t="shared" si="5"/>
        <v>134.03424137931032</v>
      </c>
    </row>
    <row r="27" spans="1:16">
      <c r="A27" s="15" t="s">
        <v>58</v>
      </c>
      <c r="B27" s="16" t="s">
        <v>59</v>
      </c>
      <c r="C27" s="17">
        <v>8</v>
      </c>
      <c r="D27" s="17">
        <v>8</v>
      </c>
      <c r="E27" s="17">
        <v>6</v>
      </c>
      <c r="F27" s="17">
        <v>0</v>
      </c>
      <c r="G27" s="17">
        <v>0</v>
      </c>
      <c r="H27" s="18">
        <v>25.437269999999998</v>
      </c>
      <c r="I27" s="19">
        <v>0</v>
      </c>
      <c r="J27" s="16">
        <v>0</v>
      </c>
      <c r="K27" s="16">
        <f t="shared" si="0"/>
        <v>6</v>
      </c>
      <c r="L27" s="16">
        <f t="shared" si="1"/>
        <v>8</v>
      </c>
      <c r="M27" s="16">
        <f t="shared" si="2"/>
        <v>0</v>
      </c>
      <c r="N27" s="16">
        <f t="shared" si="3"/>
        <v>-17.437269999999998</v>
      </c>
      <c r="O27" s="16">
        <f t="shared" si="4"/>
        <v>-19.437269999999998</v>
      </c>
      <c r="P27" s="16">
        <f t="shared" si="5"/>
        <v>423.95449999999994</v>
      </c>
    </row>
    <row r="28" spans="1:16" ht="47.25">
      <c r="A28" s="15" t="s">
        <v>60</v>
      </c>
      <c r="B28" s="16" t="s">
        <v>61</v>
      </c>
      <c r="C28" s="17">
        <v>256.5</v>
      </c>
      <c r="D28" s="17">
        <v>264.13997999999998</v>
      </c>
      <c r="E28" s="17">
        <v>200.01498000000001</v>
      </c>
      <c r="F28" s="17">
        <v>7.6399799999999995</v>
      </c>
      <c r="G28" s="17">
        <v>0</v>
      </c>
      <c r="H28" s="18">
        <v>232.75992999999997</v>
      </c>
      <c r="I28" s="19">
        <v>0</v>
      </c>
      <c r="J28" s="16">
        <v>0</v>
      </c>
      <c r="K28" s="16">
        <f t="shared" si="0"/>
        <v>192.375</v>
      </c>
      <c r="L28" s="16">
        <f t="shared" si="1"/>
        <v>256.5</v>
      </c>
      <c r="M28" s="16">
        <f t="shared" si="2"/>
        <v>3.8197039041775764</v>
      </c>
      <c r="N28" s="16">
        <f t="shared" si="3"/>
        <v>31.380050000000011</v>
      </c>
      <c r="O28" s="16">
        <f t="shared" si="4"/>
        <v>-32.74494999999996</v>
      </c>
      <c r="P28" s="16">
        <f t="shared" si="5"/>
        <v>116.37124879346534</v>
      </c>
    </row>
    <row r="29" spans="1:16">
      <c r="A29" s="10" t="s">
        <v>62</v>
      </c>
      <c r="B29" s="11" t="s">
        <v>63</v>
      </c>
      <c r="C29" s="12">
        <v>0.5</v>
      </c>
      <c r="D29" s="12">
        <v>0.5</v>
      </c>
      <c r="E29" s="12">
        <v>0.375</v>
      </c>
      <c r="F29" s="12">
        <v>0</v>
      </c>
      <c r="G29" s="12">
        <v>0</v>
      </c>
      <c r="H29" s="13">
        <v>3.0000000000000001E-3</v>
      </c>
      <c r="I29" s="14">
        <v>0</v>
      </c>
      <c r="J29" s="11">
        <v>0</v>
      </c>
      <c r="K29" s="11">
        <f t="shared" si="0"/>
        <v>0.375</v>
      </c>
      <c r="L29" s="11">
        <f t="shared" si="1"/>
        <v>0.5</v>
      </c>
      <c r="M29" s="11">
        <f t="shared" si="2"/>
        <v>0</v>
      </c>
      <c r="N29" s="11">
        <f t="shared" si="3"/>
        <v>0.497</v>
      </c>
      <c r="O29" s="11">
        <f t="shared" si="4"/>
        <v>0.372</v>
      </c>
      <c r="P29" s="11">
        <f t="shared" si="5"/>
        <v>0.8</v>
      </c>
    </row>
    <row r="30" spans="1:16" ht="31.5">
      <c r="A30" s="15" t="s">
        <v>64</v>
      </c>
      <c r="B30" s="16" t="s">
        <v>65</v>
      </c>
      <c r="C30" s="17">
        <v>0.5</v>
      </c>
      <c r="D30" s="17">
        <v>0.5</v>
      </c>
      <c r="E30" s="17">
        <v>0.375</v>
      </c>
      <c r="F30" s="17">
        <v>0</v>
      </c>
      <c r="G30" s="17">
        <v>0</v>
      </c>
      <c r="H30" s="18">
        <v>3.0000000000000001E-3</v>
      </c>
      <c r="I30" s="19">
        <v>0</v>
      </c>
      <c r="J30" s="16">
        <v>0</v>
      </c>
      <c r="K30" s="16">
        <f t="shared" si="0"/>
        <v>0.375</v>
      </c>
      <c r="L30" s="16">
        <f t="shared" si="1"/>
        <v>0.5</v>
      </c>
      <c r="M30" s="16">
        <f t="shared" si="2"/>
        <v>0</v>
      </c>
      <c r="N30" s="16">
        <f t="shared" si="3"/>
        <v>0.497</v>
      </c>
      <c r="O30" s="16">
        <f t="shared" si="4"/>
        <v>0.372</v>
      </c>
      <c r="P30" s="16">
        <f t="shared" si="5"/>
        <v>0.8</v>
      </c>
    </row>
    <row r="31" spans="1:16">
      <c r="A31" s="10" t="s">
        <v>66</v>
      </c>
      <c r="B31" s="11" t="s">
        <v>67</v>
      </c>
      <c r="C31" s="12">
        <v>22.7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  <c r="I31" s="14">
        <v>0</v>
      </c>
      <c r="J31" s="11">
        <v>0</v>
      </c>
      <c r="K31" s="11">
        <f t="shared" si="0"/>
        <v>0</v>
      </c>
      <c r="L31" s="11">
        <f t="shared" si="1"/>
        <v>0</v>
      </c>
      <c r="M31" s="11">
        <f t="shared" si="2"/>
        <v>0</v>
      </c>
      <c r="N31" s="11">
        <f t="shared" si="3"/>
        <v>0</v>
      </c>
      <c r="O31" s="11">
        <f t="shared" si="4"/>
        <v>0</v>
      </c>
      <c r="P31" s="11">
        <f t="shared" si="5"/>
        <v>0</v>
      </c>
    </row>
    <row r="32" spans="1:16">
      <c r="A32" s="15" t="s">
        <v>68</v>
      </c>
      <c r="B32" s="16" t="s">
        <v>69</v>
      </c>
      <c r="C32" s="17">
        <v>22.7</v>
      </c>
      <c r="D32" s="17">
        <v>0</v>
      </c>
      <c r="E32" s="17">
        <v>0</v>
      </c>
      <c r="F32" s="17">
        <v>0</v>
      </c>
      <c r="G32" s="17">
        <v>0</v>
      </c>
      <c r="H32" s="18">
        <v>0</v>
      </c>
      <c r="I32" s="19">
        <v>0</v>
      </c>
      <c r="J32" s="16">
        <v>0</v>
      </c>
      <c r="K32" s="16">
        <f t="shared" si="0"/>
        <v>0</v>
      </c>
      <c r="L32" s="16">
        <f t="shared" si="1"/>
        <v>0</v>
      </c>
      <c r="M32" s="16">
        <f t="shared" si="2"/>
        <v>0</v>
      </c>
      <c r="N32" s="16">
        <f t="shared" si="3"/>
        <v>0</v>
      </c>
      <c r="O32" s="16">
        <f t="shared" si="4"/>
        <v>0</v>
      </c>
      <c r="P32" s="16">
        <f t="shared" si="5"/>
        <v>0</v>
      </c>
    </row>
    <row r="33" spans="1:16">
      <c r="A33" s="10" t="s">
        <v>70</v>
      </c>
      <c r="B33" s="11" t="s">
        <v>71</v>
      </c>
      <c r="C33" s="12">
        <v>27789.434999999998</v>
      </c>
      <c r="D33" s="12">
        <v>62400.216720000004</v>
      </c>
      <c r="E33" s="12">
        <v>57983.216720000004</v>
      </c>
      <c r="F33" s="12">
        <v>29451.866999999998</v>
      </c>
      <c r="G33" s="12">
        <v>0</v>
      </c>
      <c r="H33" s="13">
        <v>29407.935419999998</v>
      </c>
      <c r="I33" s="14">
        <v>43.931580000000004</v>
      </c>
      <c r="J33" s="11">
        <v>0</v>
      </c>
      <c r="K33" s="11">
        <f t="shared" si="0"/>
        <v>28531.349720000006</v>
      </c>
      <c r="L33" s="11">
        <f t="shared" si="1"/>
        <v>32948.349720000006</v>
      </c>
      <c r="M33" s="11">
        <f t="shared" si="2"/>
        <v>50.793779072697156</v>
      </c>
      <c r="N33" s="11">
        <f t="shared" si="3"/>
        <v>32992.281300000002</v>
      </c>
      <c r="O33" s="11">
        <f t="shared" si="4"/>
        <v>28575.281300000006</v>
      </c>
      <c r="P33" s="11">
        <f t="shared" si="5"/>
        <v>50.718013045068602</v>
      </c>
    </row>
    <row r="34" spans="1:16">
      <c r="A34" s="15" t="s">
        <v>72</v>
      </c>
      <c r="B34" s="16" t="s">
        <v>73</v>
      </c>
      <c r="C34" s="17">
        <v>0</v>
      </c>
      <c r="D34" s="17">
        <v>30</v>
      </c>
      <c r="E34" s="17">
        <v>30</v>
      </c>
      <c r="F34" s="17">
        <v>29.61655</v>
      </c>
      <c r="G34" s="17">
        <v>0</v>
      </c>
      <c r="H34" s="18">
        <v>29.61655</v>
      </c>
      <c r="I34" s="19">
        <v>0</v>
      </c>
      <c r="J34" s="16">
        <v>0</v>
      </c>
      <c r="K34" s="16">
        <f t="shared" si="0"/>
        <v>0.38344999999999985</v>
      </c>
      <c r="L34" s="16">
        <f t="shared" si="1"/>
        <v>0.38344999999999985</v>
      </c>
      <c r="M34" s="16">
        <f t="shared" si="2"/>
        <v>98.721833333333336</v>
      </c>
      <c r="N34" s="16">
        <f t="shared" si="3"/>
        <v>0.38344999999999985</v>
      </c>
      <c r="O34" s="16">
        <f t="shared" si="4"/>
        <v>0.38344999999999985</v>
      </c>
      <c r="P34" s="16">
        <f t="shared" si="5"/>
        <v>98.721833333333336</v>
      </c>
    </row>
    <row r="35" spans="1:16">
      <c r="A35" s="15" t="s">
        <v>74</v>
      </c>
      <c r="B35" s="16" t="s">
        <v>75</v>
      </c>
      <c r="C35" s="17">
        <v>0</v>
      </c>
      <c r="D35" s="17">
        <v>30</v>
      </c>
      <c r="E35" s="17">
        <v>30</v>
      </c>
      <c r="F35" s="17">
        <v>27.864000000000001</v>
      </c>
      <c r="G35" s="17">
        <v>0</v>
      </c>
      <c r="H35" s="18">
        <v>27.864000000000001</v>
      </c>
      <c r="I35" s="19">
        <v>0</v>
      </c>
      <c r="J35" s="16">
        <v>0</v>
      </c>
      <c r="K35" s="16">
        <f t="shared" si="0"/>
        <v>2.1359999999999992</v>
      </c>
      <c r="L35" s="16">
        <f t="shared" si="1"/>
        <v>2.1359999999999992</v>
      </c>
      <c r="M35" s="16">
        <f t="shared" si="2"/>
        <v>92.88000000000001</v>
      </c>
      <c r="N35" s="16">
        <f t="shared" si="3"/>
        <v>2.1359999999999992</v>
      </c>
      <c r="O35" s="16">
        <f t="shared" si="4"/>
        <v>2.1359999999999992</v>
      </c>
      <c r="P35" s="16">
        <f t="shared" si="5"/>
        <v>92.88000000000001</v>
      </c>
    </row>
    <row r="36" spans="1:16" ht="31.5">
      <c r="A36" s="15" t="s">
        <v>76</v>
      </c>
      <c r="B36" s="16" t="s">
        <v>77</v>
      </c>
      <c r="C36" s="17">
        <v>0</v>
      </c>
      <c r="D36" s="17">
        <v>1222</v>
      </c>
      <c r="E36" s="17">
        <v>1222</v>
      </c>
      <c r="F36" s="17">
        <v>82</v>
      </c>
      <c r="G36" s="17">
        <v>0</v>
      </c>
      <c r="H36" s="18">
        <v>82</v>
      </c>
      <c r="I36" s="19">
        <v>0</v>
      </c>
      <c r="J36" s="16">
        <v>0</v>
      </c>
      <c r="K36" s="16">
        <f t="shared" si="0"/>
        <v>1140</v>
      </c>
      <c r="L36" s="16">
        <f t="shared" si="1"/>
        <v>1140</v>
      </c>
      <c r="M36" s="16">
        <f t="shared" si="2"/>
        <v>6.7103109656301143</v>
      </c>
      <c r="N36" s="16">
        <f t="shared" si="3"/>
        <v>1140</v>
      </c>
      <c r="O36" s="16">
        <f t="shared" si="4"/>
        <v>1140</v>
      </c>
      <c r="P36" s="16">
        <f t="shared" si="5"/>
        <v>6.7103109656301143</v>
      </c>
    </row>
    <row r="37" spans="1:16" ht="47.25">
      <c r="A37" s="15" t="s">
        <v>78</v>
      </c>
      <c r="B37" s="16" t="s">
        <v>79</v>
      </c>
      <c r="C37" s="17">
        <v>0</v>
      </c>
      <c r="D37" s="17">
        <v>2.4199999999953436E-2</v>
      </c>
      <c r="E37" s="17">
        <v>2.4199999999953436E-2</v>
      </c>
      <c r="F37" s="17">
        <v>0</v>
      </c>
      <c r="G37" s="17">
        <v>0</v>
      </c>
      <c r="H37" s="18">
        <v>0</v>
      </c>
      <c r="I37" s="19">
        <v>0</v>
      </c>
      <c r="J37" s="16">
        <v>0</v>
      </c>
      <c r="K37" s="16">
        <f t="shared" si="0"/>
        <v>2.4199999999953436E-2</v>
      </c>
      <c r="L37" s="16">
        <f t="shared" si="1"/>
        <v>2.4199999999953436E-2</v>
      </c>
      <c r="M37" s="16">
        <f t="shared" si="2"/>
        <v>0</v>
      </c>
      <c r="N37" s="16">
        <f t="shared" si="3"/>
        <v>2.4199999999953436E-2</v>
      </c>
      <c r="O37" s="16">
        <f t="shared" si="4"/>
        <v>2.4199999999953436E-2</v>
      </c>
      <c r="P37" s="16">
        <f t="shared" si="5"/>
        <v>0</v>
      </c>
    </row>
    <row r="38" spans="1:16" ht="47.25">
      <c r="A38" s="15" t="s">
        <v>80</v>
      </c>
      <c r="B38" s="16" t="s">
        <v>81</v>
      </c>
      <c r="C38" s="17">
        <v>0</v>
      </c>
      <c r="D38" s="17">
        <v>27827.041520000002</v>
      </c>
      <c r="E38" s="17">
        <v>24609.041520000002</v>
      </c>
      <c r="F38" s="17">
        <v>10481.910169999999</v>
      </c>
      <c r="G38" s="17">
        <v>0</v>
      </c>
      <c r="H38" s="18">
        <v>10481.910169999999</v>
      </c>
      <c r="I38" s="19">
        <v>0</v>
      </c>
      <c r="J38" s="16">
        <v>0</v>
      </c>
      <c r="K38" s="16">
        <f t="shared" si="0"/>
        <v>14127.131350000003</v>
      </c>
      <c r="L38" s="16">
        <f t="shared" si="1"/>
        <v>17345.131350000003</v>
      </c>
      <c r="M38" s="16">
        <f t="shared" si="2"/>
        <v>42.593735970908298</v>
      </c>
      <c r="N38" s="16">
        <f t="shared" si="3"/>
        <v>17345.131350000003</v>
      </c>
      <c r="O38" s="16">
        <f t="shared" si="4"/>
        <v>14127.131350000003</v>
      </c>
      <c r="P38" s="16">
        <f t="shared" si="5"/>
        <v>42.593735970908298</v>
      </c>
    </row>
    <row r="39" spans="1:16" ht="47.25">
      <c r="A39" s="15" t="s">
        <v>82</v>
      </c>
      <c r="B39" s="16" t="s">
        <v>83</v>
      </c>
      <c r="C39" s="17">
        <v>13244.434999999999</v>
      </c>
      <c r="D39" s="17">
        <v>12576.434999999999</v>
      </c>
      <c r="E39" s="17">
        <v>12576.434999999999</v>
      </c>
      <c r="F39" s="17">
        <v>12305.32028</v>
      </c>
      <c r="G39" s="17">
        <v>0</v>
      </c>
      <c r="H39" s="18">
        <v>12261.3887</v>
      </c>
      <c r="I39" s="19">
        <v>43.931580000000004</v>
      </c>
      <c r="J39" s="16">
        <v>0</v>
      </c>
      <c r="K39" s="16">
        <f t="shared" si="0"/>
        <v>271.11471999999958</v>
      </c>
      <c r="L39" s="16">
        <f t="shared" si="1"/>
        <v>271.11471999999958</v>
      </c>
      <c r="M39" s="16">
        <f t="shared" si="2"/>
        <v>97.844264133675409</v>
      </c>
      <c r="N39" s="16">
        <f t="shared" si="3"/>
        <v>315.04629999999997</v>
      </c>
      <c r="O39" s="16">
        <f t="shared" si="4"/>
        <v>315.04629999999997</v>
      </c>
      <c r="P39" s="16">
        <f t="shared" si="5"/>
        <v>97.494947495057232</v>
      </c>
    </row>
    <row r="40" spans="1:16">
      <c r="A40" s="15" t="s">
        <v>84</v>
      </c>
      <c r="B40" s="16" t="s">
        <v>85</v>
      </c>
      <c r="C40" s="17">
        <v>13995</v>
      </c>
      <c r="D40" s="17">
        <v>13639.56</v>
      </c>
      <c r="E40" s="17">
        <v>12440.56</v>
      </c>
      <c r="F40" s="17">
        <v>0</v>
      </c>
      <c r="G40" s="17">
        <v>0</v>
      </c>
      <c r="H40" s="18">
        <v>0</v>
      </c>
      <c r="I40" s="19">
        <v>0</v>
      </c>
      <c r="J40" s="16">
        <v>0</v>
      </c>
      <c r="K40" s="16">
        <f t="shared" si="0"/>
        <v>12440.56</v>
      </c>
      <c r="L40" s="16">
        <f t="shared" si="1"/>
        <v>13639.56</v>
      </c>
      <c r="M40" s="16">
        <f t="shared" si="2"/>
        <v>0</v>
      </c>
      <c r="N40" s="16">
        <f t="shared" si="3"/>
        <v>13639.56</v>
      </c>
      <c r="O40" s="16">
        <f t="shared" si="4"/>
        <v>12440.56</v>
      </c>
      <c r="P40" s="16">
        <f t="shared" si="5"/>
        <v>0</v>
      </c>
    </row>
    <row r="41" spans="1:16" ht="31.5">
      <c r="A41" s="15" t="s">
        <v>86</v>
      </c>
      <c r="B41" s="16" t="s">
        <v>87</v>
      </c>
      <c r="C41" s="17">
        <v>550</v>
      </c>
      <c r="D41" s="17">
        <v>7075.1559999999999</v>
      </c>
      <c r="E41" s="17">
        <v>7075.1559999999999</v>
      </c>
      <c r="F41" s="17">
        <v>6525.1559999999999</v>
      </c>
      <c r="G41" s="17">
        <v>0</v>
      </c>
      <c r="H41" s="18">
        <v>6525.1559999999999</v>
      </c>
      <c r="I41" s="19">
        <v>0</v>
      </c>
      <c r="J41" s="16">
        <v>0</v>
      </c>
      <c r="K41" s="16">
        <f t="shared" si="0"/>
        <v>550</v>
      </c>
      <c r="L41" s="16">
        <f t="shared" si="1"/>
        <v>550</v>
      </c>
      <c r="M41" s="16">
        <f t="shared" si="2"/>
        <v>92.226319815421746</v>
      </c>
      <c r="N41" s="16">
        <f t="shared" si="3"/>
        <v>550</v>
      </c>
      <c r="O41" s="16">
        <f t="shared" si="4"/>
        <v>550</v>
      </c>
      <c r="P41" s="16">
        <f t="shared" si="5"/>
        <v>92.226319815421746</v>
      </c>
    </row>
    <row r="42" spans="1:16">
      <c r="A42" s="10" t="s">
        <v>88</v>
      </c>
      <c r="B42" s="11" t="s">
        <v>89</v>
      </c>
      <c r="C42" s="12">
        <v>79.8</v>
      </c>
      <c r="D42" s="12">
        <v>1580.33</v>
      </c>
      <c r="E42" s="12">
        <v>1562.9299999999998</v>
      </c>
      <c r="F42" s="12">
        <v>494.03012000000001</v>
      </c>
      <c r="G42" s="12">
        <v>0</v>
      </c>
      <c r="H42" s="13">
        <v>494.03012000000001</v>
      </c>
      <c r="I42" s="14">
        <v>0</v>
      </c>
      <c r="J42" s="11">
        <v>0</v>
      </c>
      <c r="K42" s="11">
        <f t="shared" si="0"/>
        <v>1068.8998799999999</v>
      </c>
      <c r="L42" s="11">
        <f t="shared" si="1"/>
        <v>1086.29988</v>
      </c>
      <c r="M42" s="11">
        <f t="shared" si="2"/>
        <v>31.60922882022868</v>
      </c>
      <c r="N42" s="11">
        <f t="shared" si="3"/>
        <v>1086.29988</v>
      </c>
      <c r="O42" s="11">
        <f t="shared" si="4"/>
        <v>1068.8998799999999</v>
      </c>
      <c r="P42" s="11">
        <f t="shared" si="5"/>
        <v>31.60922882022868</v>
      </c>
    </row>
    <row r="43" spans="1:16" ht="31.5">
      <c r="A43" s="15" t="s">
        <v>90</v>
      </c>
      <c r="B43" s="16" t="s">
        <v>91</v>
      </c>
      <c r="C43" s="17">
        <v>79.8</v>
      </c>
      <c r="D43" s="17">
        <v>1580.33</v>
      </c>
      <c r="E43" s="17">
        <v>1562.9299999999998</v>
      </c>
      <c r="F43" s="17">
        <v>494.03012000000001</v>
      </c>
      <c r="G43" s="17">
        <v>0</v>
      </c>
      <c r="H43" s="18">
        <v>494.03012000000001</v>
      </c>
      <c r="I43" s="19">
        <v>0</v>
      </c>
      <c r="J43" s="16">
        <v>0</v>
      </c>
      <c r="K43" s="16">
        <f t="shared" si="0"/>
        <v>1068.8998799999999</v>
      </c>
      <c r="L43" s="16">
        <f t="shared" si="1"/>
        <v>1086.29988</v>
      </c>
      <c r="M43" s="16">
        <f t="shared" si="2"/>
        <v>31.60922882022868</v>
      </c>
      <c r="N43" s="16">
        <f t="shared" si="3"/>
        <v>1086.29988</v>
      </c>
      <c r="O43" s="16">
        <f t="shared" si="4"/>
        <v>1068.8998799999999</v>
      </c>
      <c r="P43" s="16">
        <f t="shared" si="5"/>
        <v>31.60922882022868</v>
      </c>
    </row>
    <row r="44" spans="1:16" ht="16.5" thickBot="1">
      <c r="A44" s="20" t="s">
        <v>92</v>
      </c>
      <c r="B44" s="21" t="s">
        <v>93</v>
      </c>
      <c r="C44" s="22">
        <v>37688.635000000002</v>
      </c>
      <c r="D44" s="22">
        <v>76624.048699999999</v>
      </c>
      <c r="E44" s="22">
        <v>69740.473700000002</v>
      </c>
      <c r="F44" s="22">
        <v>32480.317080000001</v>
      </c>
      <c r="G44" s="22">
        <v>0</v>
      </c>
      <c r="H44" s="23">
        <v>51289.889740000013</v>
      </c>
      <c r="I44" s="14">
        <v>55.971270000000004</v>
      </c>
      <c r="J44" s="11">
        <v>352.67432000000002</v>
      </c>
      <c r="K44" s="11">
        <f t="shared" si="0"/>
        <v>37260.156620000002</v>
      </c>
      <c r="L44" s="11">
        <f t="shared" si="1"/>
        <v>44143.731619999999</v>
      </c>
      <c r="M44" s="11">
        <f t="shared" si="2"/>
        <v>46.573123692447759</v>
      </c>
      <c r="N44" s="11">
        <f t="shared" si="3"/>
        <v>25334.158959999986</v>
      </c>
      <c r="O44" s="11">
        <f t="shared" si="4"/>
        <v>18450.583959999989</v>
      </c>
      <c r="P44" s="11">
        <f t="shared" si="5"/>
        <v>73.543936567783902</v>
      </c>
    </row>
    <row r="45" spans="1:16" s="1" customFormat="1" ht="16.5" thickBot="1">
      <c r="A45" s="24"/>
      <c r="B45" s="25" t="s">
        <v>97</v>
      </c>
      <c r="C45" s="26">
        <v>610186.1</v>
      </c>
      <c r="D45" s="26">
        <v>688855.9</v>
      </c>
      <c r="E45" s="26"/>
      <c r="F45" s="26"/>
      <c r="G45" s="26"/>
      <c r="H45" s="27">
        <v>516991.9</v>
      </c>
      <c r="I45" s="28"/>
      <c r="J45" s="28"/>
      <c r="K45" s="28"/>
      <c r="L45" s="28"/>
      <c r="M45" s="28"/>
      <c r="N45" s="28">
        <f t="shared" si="3"/>
        <v>171864</v>
      </c>
      <c r="O45" s="28"/>
      <c r="P45" s="28"/>
    </row>
    <row r="47" spans="1:16">
      <c r="B47" s="2" t="s">
        <v>99</v>
      </c>
    </row>
    <row r="48" spans="1:16">
      <c r="B48" s="2" t="s">
        <v>100</v>
      </c>
      <c r="H48" s="3" t="s">
        <v>101</v>
      </c>
    </row>
    <row r="49" spans="3:8">
      <c r="C49" s="29"/>
      <c r="D49" s="29"/>
      <c r="E49" s="29">
        <v>525501.28325000009</v>
      </c>
      <c r="F49" s="29">
        <v>466951.51638000028</v>
      </c>
      <c r="G49" s="29">
        <v>0</v>
      </c>
      <c r="H49" s="29"/>
    </row>
  </sheetData>
  <mergeCells count="2">
    <mergeCell ref="A2:L2"/>
    <mergeCell ref="A3:L3"/>
  </mergeCells>
  <phoneticPr fontId="0" type="noConversion"/>
  <pageMargins left="0.39370078740157483" right="0.39370078740157483" top="0.39370078740157483" bottom="0.39370078740157483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Лист1!Print_Titles</vt:lpstr>
    </vt:vector>
  </TitlesOfParts>
  <Company>Фінуправління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2018-10-26T06:09:19Z</cp:lastPrinted>
  <dcterms:created xsi:type="dcterms:W3CDTF">2018-10-23T07:40:21Z</dcterms:created>
  <dcterms:modified xsi:type="dcterms:W3CDTF">2018-10-26T06:09:25Z</dcterms:modified>
</cp:coreProperties>
</file>